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190" tabRatio="910" activeTab="8"/>
  </bookViews>
  <sheets>
    <sheet name="ZAŁ 1" sheetId="1" r:id="rId1"/>
    <sheet name="ZAŁ 2" sheetId="2" r:id="rId2"/>
    <sheet name="ZAŁ 3" sheetId="3" r:id="rId3"/>
    <sheet name="ZAŁ 4" sheetId="4" r:id="rId4"/>
    <sheet name="ZAŁ 5" sheetId="5" r:id="rId5"/>
    <sheet name="ZAŁ 6" sheetId="6" r:id="rId6"/>
    <sheet name="ZAŁ 7" sheetId="7" r:id="rId7"/>
    <sheet name="ZAŁ 8" sheetId="8" r:id="rId8"/>
    <sheet name="ZAŁ 9 " sheetId="9" r:id="rId9"/>
    <sheet name="ZAŁ 10" sheetId="10" r:id="rId10"/>
  </sheets>
  <definedNames>
    <definedName name="_xlnm.Print_Area" localSheetId="0">'ZAŁ 1'!$A$1:$J$366</definedName>
    <definedName name="_xlnm.Print_Area" localSheetId="9">'ZAŁ 10'!$A$1:$K$36</definedName>
    <definedName name="_xlnm.Print_Area" localSheetId="1">'ZAŁ 2'!$A$1:$M$34</definedName>
    <definedName name="_xlnm.Print_Area" localSheetId="2">'ZAŁ 3'!$A$1:$H$99</definedName>
    <definedName name="_xlnm.Print_Area" localSheetId="3">'ZAŁ 4'!$A$1:$H$39</definedName>
    <definedName name="_xlnm.Print_Area" localSheetId="4">'ZAŁ 5'!$A$1:$H$47</definedName>
    <definedName name="_xlnm.Print_Area" localSheetId="5">'ZAŁ 6'!$A$1:$D$50</definedName>
    <definedName name="_xlnm.Print_Area" localSheetId="6">'ZAŁ 7'!$A$1:$I$102</definedName>
    <definedName name="_xlnm.Print_Area" localSheetId="8">'ZAŁ 9 '!$A$1:$F$103</definedName>
  </definedNames>
  <calcPr fullCalcOnLoad="1"/>
</workbook>
</file>

<file path=xl/sharedStrings.xml><?xml version="1.0" encoding="utf-8"?>
<sst xmlns="http://schemas.openxmlformats.org/spreadsheetml/2006/main" count="1572" uniqueCount="558">
  <si>
    <t>w tym osoby w wieku 15-24/ 15-30 lata**</t>
  </si>
  <si>
    <t xml:space="preserve">(2) - w tym wnioski cofnięte z oceny merytorycznej.   </t>
  </si>
  <si>
    <t>(3) - przy ustalaniu danych liczbowych należy brać pod uwagę datę nadania w urzędzie pisma zawierającego informacje o wyniku rozpatrzenia  - datę kancelaryjną.</t>
  </si>
  <si>
    <t xml:space="preserve">(4) - przy ustalaniu danych liczbowych należy brać pod uwagę datę zatwierdzenia odpowiedniej listy rankingowej przez właściwy organ. </t>
  </si>
  <si>
    <t xml:space="preserve">(5) - przy ustalaniu danych liczbowych należy brać pod uwagę stan na dzień rozpoczęcia prac KOP. </t>
  </si>
  <si>
    <t xml:space="preserve">(6) - należy uwzględnić jedynie wnioski, którym zgodnie z systemem realizacji PO KL przysługuje wniesienie środka odwoławczego od wyniku oceny merytorycznej.   </t>
  </si>
  <si>
    <r>
      <t>W ramach wiersza nr 1</t>
    </r>
    <r>
      <rPr>
        <b/>
        <sz val="10"/>
        <rFont val="Arial"/>
        <family val="2"/>
      </rPr>
      <t xml:space="preserve"> </t>
    </r>
    <r>
      <rPr>
        <b/>
        <i/>
        <sz val="10"/>
        <rFont val="Arial"/>
        <family val="2"/>
      </rPr>
      <t>„podstawowe, gimnazjalne i niższe”</t>
    </r>
    <r>
      <rPr>
        <sz val="10"/>
        <rFont val="Arial"/>
        <family val="2"/>
      </rPr>
      <t xml:space="preserve"> wykazywane są osoby, które posiadają wykształcenie podstawowe, gimnazjalne oraz niższe od ww. wymienionych. W ramach wiersza nr 2 </t>
    </r>
    <r>
      <rPr>
        <b/>
        <i/>
        <sz val="10"/>
        <rFont val="Arial"/>
        <family val="2"/>
      </rPr>
      <t>„ponadgimnazjalne”</t>
    </r>
    <r>
      <rPr>
        <sz val="10"/>
        <rFont val="Arial"/>
        <family val="2"/>
      </rPr>
      <t xml:space="preserve"> wykazywane są osoby, które posiadają wykształcenie średnie lub zasadnicze zawodowe. W ramach wiersza nr 3 </t>
    </r>
    <r>
      <rPr>
        <b/>
        <i/>
        <sz val="10"/>
        <rFont val="Arial"/>
        <family val="2"/>
      </rPr>
      <t>„pomaturalne”</t>
    </r>
    <r>
      <rPr>
        <sz val="10"/>
        <rFont val="Arial"/>
        <family val="2"/>
      </rPr>
      <t xml:space="preserve"> wykazywane są osoby, które ukończyły szkołę policealną, ale nie ukończyły studiów wyższych. W ramach wiersza nr 4 </t>
    </r>
    <r>
      <rPr>
        <b/>
        <i/>
        <sz val="10"/>
        <rFont val="Arial"/>
        <family val="2"/>
      </rPr>
      <t>„wyższe”</t>
    </r>
    <r>
      <rPr>
        <sz val="10"/>
        <rFont val="Arial"/>
        <family val="2"/>
      </rPr>
      <t xml:space="preserve"> wykazywane są osoby, które posiadają wykształcenie wyższe (uzyskały tytuł licencjata lub inżyniera lub magistra lub doktora), w tym również osoby, które ukończyły studia podyplomowe.</t>
    </r>
  </si>
  <si>
    <r>
      <t xml:space="preserve">Zgodnie z rozporządzeniem Komisji (WE) nr 800/2008 z dnia 6 sierpnia 2008 r. uznające niektóre rodzaje pomocy za zgodne ze wspólnym rynkiem w zastosowaniu art. 87 i 88 Traktatu WE (ogólne rozporządzenie w sprawie wyłączeń blokowych) przyjęto następujące definicje przedsiębiorstw:
</t>
    </r>
    <r>
      <rPr>
        <b/>
        <sz val="9"/>
        <rFont val="Arial"/>
        <family val="2"/>
      </rPr>
      <t>Mikroprzedsiębiorstwo</t>
    </r>
    <r>
      <rPr>
        <sz val="9"/>
        <rFont val="Arial"/>
        <family val="2"/>
      </rPr>
      <t xml:space="preserve"> – jest to przedsiębiorstwo zatrudniające do 9 pracowników włącznie i którego roczny obrót i/lub całkowity bilans roczny nie przekracza 2 milionów EUR.
</t>
    </r>
    <r>
      <rPr>
        <b/>
        <sz val="9"/>
        <rFont val="Arial"/>
        <family val="2"/>
      </rPr>
      <t>Małe przedsiębiorstwo</t>
    </r>
    <r>
      <rPr>
        <sz val="9"/>
        <rFont val="Arial"/>
        <family val="2"/>
      </rPr>
      <t xml:space="preserve"> – jest to przedsiębiorstwo zatrudniające do 49 pracowników włącznie i którego roczny obrót i/lub całkowity bilans roczny nie przekracza 10 milionów EUR.
</t>
    </r>
    <r>
      <rPr>
        <b/>
        <sz val="9"/>
        <rFont val="Arial"/>
        <family val="2"/>
      </rPr>
      <t>Średnie przedsiębiorstwo</t>
    </r>
    <r>
      <rPr>
        <sz val="9"/>
        <rFont val="Arial"/>
        <family val="2"/>
      </rPr>
      <t xml:space="preserve"> – jest to przedsiębiorstwo zatrudniające do 249 pracowników włącznie i którego roczny obrót nie przekracza 50 milionów EUR a/lub całkowity bilans roczny nie przekracza 43 milionów EUR.
</t>
    </r>
    <r>
      <rPr>
        <b/>
        <sz val="9"/>
        <rFont val="Arial"/>
        <family val="2"/>
      </rPr>
      <t>Duże przedsiębiorstwo</t>
    </r>
    <r>
      <rPr>
        <sz val="9"/>
        <rFont val="Arial"/>
        <family val="2"/>
      </rPr>
      <t xml:space="preserve"> – jest to przedsiębiorstwo, które nie kwalifikuje się do żadnej z ww. kategorii przedsiębiorstw.
Ponadto, zgodnie z Instrukcją do wniosku o dofinansowanie projektu Program Operacyjny Kapitał Ludzki przyjęto następującą definicję samozatrudnionych:
</t>
    </r>
    <r>
      <rPr>
        <b/>
        <sz val="9"/>
        <rFont val="Arial"/>
        <family val="2"/>
      </rPr>
      <t xml:space="preserve">Samozatrudnieni </t>
    </r>
    <r>
      <rPr>
        <sz val="9"/>
        <rFont val="Arial"/>
        <family val="2"/>
      </rPr>
      <t>– osoby fizyczne prowadzące działalność gospodarczą, nie zatrudniające pracowników.</t>
    </r>
  </si>
  <si>
    <r>
      <t xml:space="preserve">Wartość udzielonej pomocy publicznej oraz pomocy </t>
    </r>
    <r>
      <rPr>
        <b/>
        <i/>
        <sz val="10"/>
        <rFont val="Arial"/>
        <family val="2"/>
      </rPr>
      <t xml:space="preserve">de minimis </t>
    </r>
    <r>
      <rPr>
        <sz val="10"/>
        <rFont val="Arial"/>
        <family val="2"/>
      </rPr>
      <t xml:space="preserve">- wartość środków stanowiących pomoc publiczną oraz pomoc </t>
    </r>
    <r>
      <rPr>
        <i/>
        <sz val="10"/>
        <rFont val="Arial"/>
        <family val="2"/>
      </rPr>
      <t>de minimis</t>
    </r>
    <r>
      <rPr>
        <sz val="10"/>
        <rFont val="Arial"/>
        <family val="2"/>
      </rPr>
      <t xml:space="preserve"> w ramach podpisanych w Programie umów/ decyzji o dofinansowanie realizacji projektów.
</t>
    </r>
    <r>
      <rPr>
        <b/>
        <sz val="10"/>
        <rFont val="Arial"/>
        <family val="2"/>
      </rPr>
      <t xml:space="preserve">Wartość wypłaconej pomocy publicznej oraz pomocy </t>
    </r>
    <r>
      <rPr>
        <b/>
        <i/>
        <sz val="10"/>
        <rFont val="Arial"/>
        <family val="2"/>
      </rPr>
      <t xml:space="preserve">de minimis </t>
    </r>
    <r>
      <rPr>
        <sz val="10"/>
        <rFont val="Arial"/>
        <family val="2"/>
      </rPr>
      <t>- wartość środków zakwalifikowanych jako pomoc publiczna oraz pomoc de minimis wypłaconych w ramach Programu (tj. przekazanych na rachunki beneficjentów) na podstawie zatwierdzonych wniosków o płatność.</t>
    </r>
  </si>
  <si>
    <r>
      <t xml:space="preserve">Liczba projektów objętych pomocą publiczną oraz pomocą </t>
    </r>
    <r>
      <rPr>
        <b/>
        <i/>
        <sz val="10"/>
        <rFont val="Arial"/>
        <family val="2"/>
      </rPr>
      <t>de minimis</t>
    </r>
  </si>
  <si>
    <r>
      <t xml:space="preserve">Wartość projektów objętych pomocą publiczną oraz pomocą </t>
    </r>
    <r>
      <rPr>
        <b/>
        <i/>
        <sz val="10"/>
        <rFont val="Arial"/>
        <family val="2"/>
      </rPr>
      <t>de minimis</t>
    </r>
  </si>
  <si>
    <r>
      <t xml:space="preserve">Wartość wypłaconej pomocy publicznej oraz pomocy </t>
    </r>
    <r>
      <rPr>
        <b/>
        <i/>
        <sz val="10"/>
        <rFont val="Arial"/>
        <family val="2"/>
      </rPr>
      <t>de minimis</t>
    </r>
  </si>
  <si>
    <t>- pracowników przedsiębiorstw w jednostkach naukowych</t>
  </si>
  <si>
    <t>Łączna wartość poniesionych wydatków</t>
  </si>
  <si>
    <t>Łączną wartość poniesionych wydatków należy podać narastająco, wyliczając na podstawie zatwierdzonych wniosków o płatność.</t>
  </si>
  <si>
    <t xml:space="preserve">- pracowników naukowych w przedsiębiorstwach </t>
  </si>
  <si>
    <t>Inne wskaźniki określone w Planie Działania dla Priorytetu</t>
  </si>
  <si>
    <t>Załącznik nr 1. Osiągnięte wartości wskaźników</t>
  </si>
  <si>
    <t>1.1. Wartości wskaźników rezultatu</t>
  </si>
  <si>
    <r>
      <t xml:space="preserve">UWAGA:
</t>
    </r>
    <r>
      <rPr>
        <sz val="10"/>
        <rFont val="Arial"/>
        <family val="2"/>
      </rPr>
      <t xml:space="preserve">Wartości wskaźników prezentujących liczbę osób, które zakończyły udział w projektach, powinny być powiązane z wartościami wynikającymi z załącznika nr 2 </t>
    </r>
    <r>
      <rPr>
        <i/>
        <sz val="10"/>
        <rFont val="Arial"/>
        <family val="2"/>
      </rPr>
      <t>„Przepływ uczestników projektów realizowanych w ramach Priorytetu”</t>
    </r>
    <r>
      <rPr>
        <sz val="10"/>
        <rFont val="Arial"/>
        <family val="2"/>
      </rPr>
      <t>. Jeśli dane dotyczące wskaźników w okresie składania sprawozdania nie są dostępne, należy pod tabelą zamieścić komentarz, w jakim terminie będą mogły zostać przedstawione.</t>
    </r>
  </si>
  <si>
    <t>1.2 Wartości wskaźników produktu</t>
  </si>
  <si>
    <t>Załącznik nr 2. Przepływ uczestników projektów realizowanych w ramach Priorytetu</t>
  </si>
  <si>
    <t>Załącznik nr 3. Określenie statusu na rynku pracy osób, które rozpoczęły udział w projektach realizowanych w ramach Priorytetu</t>
  </si>
  <si>
    <r>
      <t xml:space="preserve">Tabela stanowi uszczegółowienie informacji przekazanych w ramach załącznika nr 2 </t>
    </r>
    <r>
      <rPr>
        <i/>
        <sz val="10"/>
        <rFont val="Arial"/>
        <family val="2"/>
      </rPr>
      <t>Przepływ uczestników projektów realizowanych w ramach Priorytetu</t>
    </r>
    <r>
      <rPr>
        <sz val="10"/>
        <rFont val="Arial"/>
        <family val="2"/>
      </rPr>
      <t xml:space="preserve">. Należy w niej uwzględnić każdą osobę, która rozpoczęła udział w projekcie. Jedna osoba może być wykazana tylko w ramach jednej z </t>
    </r>
    <r>
      <rPr>
        <b/>
        <sz val="10"/>
        <rFont val="Arial"/>
        <family val="2"/>
      </rPr>
      <t>kategorii głównych</t>
    </r>
    <r>
      <rPr>
        <sz val="10"/>
        <rFont val="Arial"/>
        <family val="2"/>
      </rPr>
      <t>. Kategorie główne prezentowane w tabeli są rozłączne.</t>
    </r>
  </si>
  <si>
    <t>Załącznik nr 4. Osoby, które rozpoczęły udział w projektach realizowanych w ramach Priorytetu, znajdujący się w dwóch grupach wiekowych 15-24 i 55-64 lata</t>
  </si>
  <si>
    <r>
      <t xml:space="preserve">Tabela stanowi uszczegółowienie informacji przekazanych w ramach załącznika nr 2 </t>
    </r>
    <r>
      <rPr>
        <i/>
        <sz val="10"/>
        <rFont val="Arial"/>
        <family val="2"/>
      </rPr>
      <t>Przepływ uczestników projektów realizowanych w ramach Priorytetu</t>
    </r>
    <r>
      <rPr>
        <sz val="10"/>
        <rFont val="Arial"/>
        <family val="2"/>
      </rPr>
      <t xml:space="preserve">. </t>
    </r>
    <r>
      <rPr>
        <b/>
        <sz val="10"/>
        <rFont val="Arial"/>
        <family val="2"/>
      </rPr>
      <t>Wiek osoby objętej wsparciem określany jest w chwili rozpoczęcia jej udziału w projekcie</t>
    </r>
    <r>
      <rPr>
        <sz val="10"/>
        <rFont val="Arial"/>
        <family val="2"/>
      </rPr>
      <t>. W wierszu „Osoby młode 15-24 lata” należy uwzględnić uczestników projektu, którzy w dniu rozpoczęcia udziału w projekcie mieli skończone 15 lat (od dnia 15 urodzin) i jednocześnie nie ukończyli 25 lat (do dnia poprzedzającego dzień 25 urodzin).</t>
    </r>
  </si>
  <si>
    <t>Załącznik nr 5. Osoby, które rozpoczęły udział w projektach realizowanych w ramach Priorytetu ze względu na wykształcenie</t>
  </si>
  <si>
    <r>
      <t xml:space="preserve">Tabela stanowi uszczegółowienie informacji przekazanych w ramach załącznika nr 2 </t>
    </r>
    <r>
      <rPr>
        <i/>
        <sz val="10"/>
        <rFont val="Arial"/>
        <family val="2"/>
      </rPr>
      <t>Przepływ uczestników projektów realizowanych w ramach Priorytetu</t>
    </r>
    <r>
      <rPr>
        <sz val="10"/>
        <rFont val="Arial"/>
        <family val="2"/>
      </rPr>
      <t>. Wykształcenie uczestników projektów określane jest w chwili rozpoczęcia ich udziału w projektach, biorąc pod uwagę ostatni zakończony formalnie etap edukacji danej osoby.</t>
    </r>
  </si>
  <si>
    <t>Załącznik nr 6. Przedsiębiorstwa, które przystąpiły do udziału w projektach realizowanych w ramach Priorytetu</t>
  </si>
  <si>
    <t>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W odniesieniu do projektów systemowych powiatowych urzędów pracy, ośrodków pomocy społecznej i powiatowych centrów pomocy rodzinie, należy uwzględniać dane kumulatywne od początku okresu ich realizacji.</t>
  </si>
  <si>
    <t>Kolumna 3 przedstawia liczbę przedsiębiorstw, które przystąpiły do udziału w projektach realizowanych w ramach Priorytetu w okresie sprawozdawczym, zaś kolumna 4 przedstawia liczbę przedsiębiorstw narastająco.</t>
  </si>
  <si>
    <t xml:space="preserve">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t>
  </si>
  <si>
    <t>Łączną wartość projektów należy podać narastająco, wyliczając na podstawie przyjętych do realizacji wniosków o dofinansowanie, dla których zawarto umowę lub wydano decyzję o dofinansowanie. W przypadku zawarcia aneksów do ww. umów w tabeli należy dokonać weryfikacji uprzednio wykazanych wartości projektów.</t>
  </si>
  <si>
    <t>Adaptowanie rozwiązań wypracowanych w innym kraju</t>
  </si>
  <si>
    <t>Wypracowywanie nowych rozwiązań</t>
  </si>
  <si>
    <t>Zakres informacji</t>
  </si>
  <si>
    <t>Informacje</t>
  </si>
  <si>
    <t>Projekty innowacyjne, w tym projekty innowacyjne z komponentem ponadnarodowym</t>
  </si>
  <si>
    <t>Informacja na temat naboru (tryb konkursowy)</t>
  </si>
  <si>
    <t>Informacja na temat projektów, w przypadku których podpisano umowę o dofinansowanie projektu w okresie sprawozdawczym (tryb konkursowy i systemowy)</t>
  </si>
  <si>
    <r>
      <t>liczba osób, które zakończyły udział w Priorytecie</t>
    </r>
    <r>
      <rPr>
        <sz val="9"/>
        <rFont val="Arial"/>
        <family val="2"/>
      </rPr>
      <t xml:space="preserve"> - dot. uczestników, którzy zakończyli udział w Priorytecie od roku, w którym w Planach działania wprowadzono kryteria dot. pomiaru efektywności zatrudnieniowej
</t>
    </r>
    <r>
      <rPr>
        <b/>
        <sz val="9"/>
        <rFont val="Arial"/>
        <family val="2"/>
      </rPr>
      <t>W kol. 3-5 należy wykazać osoby, nie wcześniej niż po upływie trzech miesięcy, licząc od dnia zakończenia uczestnictwa w Priorytecie lub jeżeli dana osoba podjęła zatrudnienie</t>
    </r>
  </si>
  <si>
    <t xml:space="preserve">Monitorowanie pomocy publicznej powinno być prowadzone zgodne z zasadami określonymi w:
1. rozporządzeniu Ministra Rozwoju Regionalnego w sprawie udzielania pomocy publicznej w ramach Programu Operacyjnego Kapitał Ludzki, 
2. rozporządzeniach wykonawczych do ustawy z dnia 20 kwietnia 2004 r. o promocji zatrudnienia i instytucjach rynku pracy oraz ustawy z dnia 27 sierpnia 1997 r. o rehabilitacji zawodowej i społecznej oraz zatrudnianiu osób niepełnosprawnych,
3. rozporządzeniu Ministra Rozwoju Regionalnego w sprawie udzielania przez Polską Agencję Rozwoju Przedsiębiorczości pomocy finansowej w ramach Programu Operacyjnego Kapitał Ludzki. </t>
  </si>
  <si>
    <t>Liczba projektów wspierających rozwój inicjatyw lokalnych*</t>
  </si>
  <si>
    <t>Liczba projektów wspierających rozwój inicjatyw na rzecz aktywizacji i integracji społeczności lokalnych*</t>
  </si>
  <si>
    <t>Liczba partnerstw (sieci współpracy) zawiązanych na szczeblu lokalnym i regionalnym*</t>
  </si>
  <si>
    <t>Liczba osób, które były objęte wsparciem w zakresie rozpoczynania własnej działalności gospodarczej typu spin off lub spin out*</t>
  </si>
  <si>
    <t>c) środki na rozpoczęcie działalności gospodarczej</t>
  </si>
  <si>
    <t>a) jednorazowy dodatek relokacyjny/ mobilnościowy**</t>
  </si>
  <si>
    <t>b) jednorazowy dodatek motywacyjny**</t>
  </si>
  <si>
    <t>** Wskaźniki monitorowane w odniesieniu do projektów, dla których wniosek o dofinansowanie został złożony do dnia 31 grudnia 2010 r.</t>
  </si>
  <si>
    <r>
      <t xml:space="preserve">Uczestników projektów należy przypisać do poszczególnych kategorii/podkategorii zgodnie z definicjami określonymi 
w Instrukcji do wniosku o dofinansowanie projektu Program Operacyjny Kapitał Ludzki.
• W wierszach </t>
    </r>
    <r>
      <rPr>
        <i/>
        <sz val="10"/>
        <rFont val="Arial"/>
        <family val="2"/>
      </rPr>
      <t>„Bezrobotni"</t>
    </r>
    <r>
      <rPr>
        <sz val="10"/>
        <rFont val="Arial"/>
        <family val="2"/>
      </rPr>
      <t xml:space="preserve"> oraz </t>
    </r>
    <r>
      <rPr>
        <i/>
        <sz val="10"/>
        <rFont val="Arial"/>
        <family val="2"/>
      </rPr>
      <t>„w tym osoby długotrwale bezrobotne"</t>
    </r>
    <r>
      <rPr>
        <sz val="10"/>
        <rFont val="Arial"/>
        <family val="2"/>
      </rPr>
      <t xml:space="preserve"> należy monitorować uczestników projektu zgodnie z definicjami określonymi w Ustawie z dnia 20 kwietnia 2004 r. o promocji zatrudnienia i instytucjach rynku pracy.
• W wierszu </t>
    </r>
    <r>
      <rPr>
        <i/>
        <sz val="10"/>
        <rFont val="Arial"/>
        <family val="2"/>
      </rPr>
      <t>„w tym osoby należące do mniejszości narodowych i etnicznych”</t>
    </r>
    <r>
      <rPr>
        <sz val="10"/>
        <rFont val="Arial"/>
        <family val="2"/>
      </rPr>
      <t xml:space="preserve"> obowiązkowo należy wykazać uczestników projektów realizowanych w ramach Poddziałania 1.3.1. W wierszu </t>
    </r>
    <r>
      <rPr>
        <i/>
        <sz val="10"/>
        <rFont val="Arial"/>
        <family val="2"/>
      </rPr>
      <t>„w tym migranci”</t>
    </r>
    <r>
      <rPr>
        <sz val="10"/>
        <rFont val="Arial"/>
        <family val="2"/>
      </rPr>
      <t xml:space="preserve"> obowiązkowo należy wykazać uczestników projektów realizowanych w ramach Poddziałania 1.3.7. W wierszu </t>
    </r>
    <r>
      <rPr>
        <i/>
        <sz val="10"/>
        <rFont val="Arial"/>
        <family val="2"/>
      </rPr>
      <t>„w tym osoby niepełnosprawne”</t>
    </r>
    <r>
      <rPr>
        <sz val="10"/>
        <rFont val="Arial"/>
        <family val="2"/>
      </rPr>
      <t xml:space="preserve"> obowiązkowo należy wykazać uczestników projektów realizowanych w ramach Poddziałania 1.3.6, Priorytetu VI oraz Działania 7.4. W pozostałych projektach monitorowanie ww. podkategorii wynika z przyjętych założeń projektu określonych w pkt. 3.1 wniosku o dofinansowanie.
• W wierszu </t>
    </r>
    <r>
      <rPr>
        <i/>
        <sz val="10"/>
        <rFont val="Arial"/>
        <family val="2"/>
      </rPr>
      <t>„w tym osoby z terenów wiejskich”</t>
    </r>
    <r>
      <rPr>
        <sz val="10"/>
        <rFont val="Arial"/>
        <family val="2"/>
      </rPr>
      <t xml:space="preserve"> należy monitorować uczestników projektów realizowanych w ramach 
Priorytetów regionalnych (VI-IX) zgodnie z definicją określoną przez Główny Urząd Statystyczny i przedstawioną 
w </t>
    </r>
    <r>
      <rPr>
        <i/>
        <sz val="10"/>
        <rFont val="Arial"/>
        <family val="2"/>
      </rPr>
      <t>Podręczniku wskaźników PO KL 2007-2013</t>
    </r>
    <r>
      <rPr>
        <sz val="10"/>
        <rFont val="Arial"/>
        <family val="2"/>
      </rPr>
      <t>.</t>
    </r>
  </si>
  <si>
    <r>
      <t xml:space="preserve">W wierszach </t>
    </r>
    <r>
      <rPr>
        <i/>
        <sz val="10"/>
        <rFont val="Arial"/>
        <family val="2"/>
      </rPr>
      <t xml:space="preserve">„Osoby w wieku starszym 55-64 lata” </t>
    </r>
    <r>
      <rPr>
        <sz val="10"/>
        <rFont val="Arial"/>
        <family val="2"/>
      </rPr>
      <t xml:space="preserve">oraz </t>
    </r>
    <r>
      <rPr>
        <i/>
        <sz val="10"/>
        <rFont val="Arial"/>
        <family val="2"/>
      </rPr>
      <t>„Pracownicy w wieku starszym 55-64 lata”</t>
    </r>
    <r>
      <rPr>
        <sz val="10"/>
        <rFont val="Arial"/>
        <family val="2"/>
      </rPr>
      <t xml:space="preserve"> wykazywani są uczestnicy projektów realizowanych w ramach Priorytetu, którzy w dniu rozpoczęcia udziału w projekcie mieli skończone 55 lat (od dnia 55 urodzin) i jednocześnie nie ukończyli 65 lat (do dnia poprzedzającego dzień 65 urodzin). W ramach </t>
    </r>
    <r>
      <rPr>
        <i/>
        <sz val="10"/>
        <rFont val="Arial"/>
        <family val="2"/>
      </rPr>
      <t xml:space="preserve">„Pracowników w wieku starszym w wieku 55-64 lata" </t>
    </r>
    <r>
      <rPr>
        <sz val="10"/>
        <rFont val="Arial"/>
        <family val="2"/>
      </rPr>
      <t>należy uwzględniać osoby zatrudnione i samozatrudnione zgodnie z definicjami wskazanymi w Instrukcji do wniosku o dofinansowanie projektu PO KL.</t>
    </r>
  </si>
  <si>
    <t>Liczba osób dorosłych w wieku 25-64 lata, które uczestniczyły w kształceniu ustawicznym w ramach Priorytetu</t>
  </si>
  <si>
    <t>Liczba szkół podstawowych, które zrealizowały projekty dotyczące indywidualizacji nauczania</t>
  </si>
  <si>
    <t xml:space="preserve">Liczba kwalifikacji odniesionych do poziomów w Polskich Ramach Kwalifikacji </t>
  </si>
  <si>
    <t>Liczba szkół i przedszkoli objętych pilotażem w zakresie zmodernizowanego systemu doskonalenia nauczycieli jako elementu wsparcia, w podziale na:</t>
  </si>
  <si>
    <t>a) szkoły</t>
  </si>
  <si>
    <t>b) przedszkola</t>
  </si>
  <si>
    <t xml:space="preserve">Odsetek szkół podstawowych, które zrealizowały projekty dotyczące indywidualizacji nauczania </t>
  </si>
  <si>
    <t xml:space="preserve">Odsetek szkół i placówek objętych zmodernizowanym systemem nadzoru pedagogicznego </t>
  </si>
  <si>
    <t>Odsetek szkół objętych pilotażem w zakresie zmodernizowanego systemu doskonalenia nauczycieli jako elementu wsparcia szkół</t>
  </si>
  <si>
    <t>Odsetek kluczowych pracowników PSZ, którzy zakończyli udział w szkoleniach realizowanych w systemie pozaszkolnym, istotnych z punktu widzenia regionalnego rynku pracy</t>
  </si>
  <si>
    <t>Udział osób, które podjęły pracę w okresie do 6 miesięcy po zakończeniu udziału w projekcie w łącznej liczbie osób, które zakończyły udział w projektach, w tym:</t>
  </si>
  <si>
    <t>Dane w tabeli należy przedstawić narastająco od początku realizacji Priorytetu.</t>
  </si>
  <si>
    <t>Tryb konkursowy i systemowy – informacja na temat zakresu współpracy</t>
  </si>
  <si>
    <t>Grupa docelowa</t>
  </si>
  <si>
    <t>Liczba osób, które znalazły lub kontynuują zatrudnienie</t>
  </si>
  <si>
    <t>10=(7/4)*100</t>
  </si>
  <si>
    <t>11=(8/5)*100</t>
  </si>
  <si>
    <t>Wskaźnik efektywności zatrudnieniowej ogółem</t>
  </si>
  <si>
    <t>w tym osoby niekwalifikujące się do żadnej z poniższych grup docelowych (pkt. 3-6)</t>
  </si>
  <si>
    <t>w tym osoby w wieku 50-64 lata</t>
  </si>
  <si>
    <t>Działanie 7.2</t>
  </si>
  <si>
    <t>Wskaźnik efektywności zatrudnieniowej</t>
  </si>
  <si>
    <t>Działanie 7.4</t>
  </si>
  <si>
    <t>Każda z Instytucji Pośredniczących wylicza wskaźniki określone dla Priorytetu, z którego realizacji sprawozdaje. Wskaźniki wykazywane w kolumnach 4-6 i 7-9 dotyczą odpowiednio wartości osiągniętych w okresie objętym sprawozdaniem oraz od początku realizacji Priorytetu, w podziale na płeć (w przypadku wsparcia dla osób) i są wyliczane na podstawie danych przedstawionych w zweryfikowanych sprawozdaniach z realizacji poszczególnych Działań. W kolumnie 10 należy wyliczyć stopień realizacji tych wskaźników zgodnie z podaną w tabeli formułą.</t>
  </si>
  <si>
    <t>Osiągnięta wartość wskaźnika</t>
  </si>
  <si>
    <t xml:space="preserve">Liczba kluczowych pracowników PSZ, którzy zakończyli udział w szkoleniach realizowanych w systemie pozaszkolnym, istotnych z punktu widzenia regionalnego rynku pracy </t>
  </si>
  <si>
    <t>- w tym osoby z terenów wiejskich</t>
  </si>
  <si>
    <t>Liczba osób, które otrzymały:</t>
  </si>
  <si>
    <t xml:space="preserve">Liczba utworzonych miejsc pracy w ramach udzielonych z EFS środków na podjęcie działalności gospodarczej </t>
  </si>
  <si>
    <t>Liczba klientów instytucji pomocy społecznej objętych kontraktami socjalnymi w ramach realizowanych projektów</t>
  </si>
  <si>
    <t xml:space="preserve">Liczba osób, które otrzymały wsparcie w ramach instytucji ekonomii społecznej </t>
  </si>
  <si>
    <t>- w tym na obszarach miejskich</t>
  </si>
  <si>
    <t>- w tym na obszarach wiejskich</t>
  </si>
  <si>
    <t>- w tym nauczyciele na obszarach wiejskich</t>
  </si>
  <si>
    <t>- w tym nauczyciele kształcenia zawodowego</t>
  </si>
  <si>
    <t>Stopień realizacji wskaźnika</t>
  </si>
  <si>
    <t>Wartość docelowa wskaźnika</t>
  </si>
  <si>
    <t>10=(9/3)*100</t>
  </si>
  <si>
    <t>ponadgimnazjalne</t>
  </si>
  <si>
    <t>…</t>
  </si>
  <si>
    <t>Liczba osób, które zakończyły udział w projektach realizowanych w ramach Priorytetu</t>
  </si>
  <si>
    <t>Liczba programów rozwojowych wdrożonych przez uczelnie w ramach Priorytetu</t>
  </si>
  <si>
    <t>Liczba szkół (podstawowych, gimnazjów i ponadgimnazjalnych prowadzących kształcenie ogólne), które zrealizowały projekty rozwojowe w ramach Priorytetu</t>
  </si>
  <si>
    <t>Liczba nauczycieli, którzy uczestniczyli w doskonaleniu zawodowym w krótkich formach</t>
  </si>
  <si>
    <t>w tym zatrudnieni w administracji publicznej</t>
  </si>
  <si>
    <t>w tym zatrudnieni w organizacjach pozarządowych</t>
  </si>
  <si>
    <t>Liczba osób, które:</t>
  </si>
  <si>
    <t>zakończyły udział w projektach realizowanych w ramach 
Priorytetu</t>
  </si>
  <si>
    <t>rozpoczęły udział w projektach 
realizowanych w ramach Priorytetu</t>
  </si>
  <si>
    <t>kontynuują udział w projektach 
realizowanych w ramach Priorytetu na koniec okresu objętego sprawozdaniem</t>
  </si>
  <si>
    <t>Rodzaj przedsiębiorstwa</t>
  </si>
  <si>
    <t>Wykształcenia</t>
  </si>
  <si>
    <t>Cel szczegółowy 1</t>
  </si>
  <si>
    <t>przerwały udział w projektach realizowanych w ramach 
Priorytetu</t>
  </si>
  <si>
    <t>Liczba przedsiębiorstw</t>
  </si>
  <si>
    <t>w tym osoby z terenów wiejskich</t>
  </si>
  <si>
    <t>osoby młode (15-24 lata)</t>
  </si>
  <si>
    <t xml:space="preserve">Małe przedsiębiorstwa </t>
  </si>
  <si>
    <t>Średnie przedsiębiorstwa</t>
  </si>
  <si>
    <t>w tym zatrudnieni 
w małych przedsiębiorstwach</t>
  </si>
  <si>
    <t>w tym zatrudnieni 
w średnich przedsiębiorstwach</t>
  </si>
  <si>
    <t>KOMENTARZ</t>
  </si>
  <si>
    <t>Liczba pracowników nadzoru pedagogicznego, którzy zakończyli udział w projekcie w ramach Priorytetu</t>
  </si>
  <si>
    <t>Liczba szkół i placówek kształcenia zawodowego, które wdrożyły programy rozwojowe</t>
  </si>
  <si>
    <t>6=7+8+9</t>
  </si>
  <si>
    <t>Nie określono</t>
  </si>
  <si>
    <t>% kluczowych pracowników PSZ, którzy w wyniku udzielonego wsparcia podnieśli swoje kwalifikacje</t>
  </si>
  <si>
    <t>% instytucji publicznych służb zatrudnienia,  w których wdrożono standardy usług</t>
  </si>
  <si>
    <t>Cel szczegółowy 2</t>
  </si>
  <si>
    <t>Cel szczegółowy 3</t>
  </si>
  <si>
    <t>Odsetek instytucji pomocy społecznej w których wdrożono standardy usług</t>
  </si>
  <si>
    <t>Odsetek pracowników instytucji pomocy społecznej, którzy w wyniku udzielonego wsparcia podnieśli swoje kwalifikacje</t>
  </si>
  <si>
    <t>Odsetek instytucji pomocy społecznej, które zawarły kontrakty socjalne z ponad 10% wszystkich swoich klientów</t>
  </si>
  <si>
    <t>Odsetek przedsiębiorstw korzystających z usług świadczonych na rzecz rozwoju przedsiębiorczości w akredytowanych instytucjach – w ogólnej liczbie funkcjonujących przedsiębiorstw</t>
  </si>
  <si>
    <t>Odsetek pracowników, którzy w okresie do 6 m-cy po zakończeniu udziału w projekcie znaleźli pracę, założyli własną działalność gospodarczą, kontynuowali zatrudnienie w dotychczasowym miejscu pracy – w ogólnej liczbie pracowników, którzy zakończyli udział w projekcie</t>
  </si>
  <si>
    <t>Odsetek organizacji reprezentatywnych partnerów społecznych na poziomie centralnym objętych wsparciem w ramach Priorytetu – w ogólnej liczbie tych organizacji</t>
  </si>
  <si>
    <t>Cel szczegółowy 4</t>
  </si>
  <si>
    <t>Odsetek chorób zawodowych, dla których opracowano programy profilaktyczne oraz programy wspierające powrót do pracy</t>
  </si>
  <si>
    <t>Cel szczegółowy 5</t>
  </si>
  <si>
    <t>Odsetek pielęgniarek i położnych, które ukończyły studia pomostowe w ramach Priorytetu w ogólnej liczbie pielęgniarek i położnych</t>
  </si>
  <si>
    <t>Liczba lekarzy specjalistów na 100 tys. mieszkańców, w podziale na:</t>
  </si>
  <si>
    <t>a) onkologów</t>
  </si>
  <si>
    <t>b) kardiologów</t>
  </si>
  <si>
    <t>c) lekarzy medycyny pracy</t>
  </si>
  <si>
    <t>Cel szczegółowy 6</t>
  </si>
  <si>
    <t>Odsetek jednostek służby zdrowia, których przedstawiciele kadry zarządzającej zostali objęci szkoleniami z zakresu zarządzania w ramach Priorytetu</t>
  </si>
  <si>
    <t>Odsetek jednostek służby zdrowia posiadających akredytację Centrum Monitorowania Jakości w Ochronie Zdrowia</t>
  </si>
  <si>
    <t>Odsetek szkół, oceniających jakość własnej  pracy z wykorzystaniem  wskaźnika EWD (edukacyjnej wartości dodanej)</t>
  </si>
  <si>
    <t>Odsetek jednostek prowadzących kształcenie nauczycieli (tj. szkół wyższych oraz kolegiów nauczycielskich), które zastosowały nowe formy i zasady kształcenia nauczycieli – w odniesieniu do wszystkich jednostek prowadzących kształcenie nauczycieli</t>
  </si>
  <si>
    <t>Odsetek jednostek prowadzących doskonalenie nauczycieli, które uzyskały akredytację, w odniesieniu do wszystkich jednostek prowadzących doskonalenie nauczycieli</t>
  </si>
  <si>
    <t>Odsetek obowiązujących podstaw programowych na poziomie szkoły podstawowej, gimnazjum i szkoły ponadgimnazjalnej, które zostały zweryfikowane w celu lepszego ich zorientowania na potrzeby rynku pracy  w  odniesieniu do wszystkich podstaw programowych na poziomie szkół podstawowych, gimnazjów i szkół ponadgimnazjalnych</t>
  </si>
  <si>
    <t>mikro</t>
  </si>
  <si>
    <t>Odsetek nauczycieli kształcenia zawodowego i instruktorów praktycznej nauki zawodu, którzy uczestniczyli  w trwającym co najmniej dwa tygodnie doskonaleniu zawodowym w przedsiębiorstwach w stosunku do ogólnej liczby tych nauczycieli.</t>
  </si>
  <si>
    <t>Wykonanie Planu Działań w zakresie opracowania Krajowych Ram Kwalifikacji, powiązanego z Europejskimi Ramami Kwalifikacji i zapewnienia ich spójności z Krajowym Systemem Kwalifikacji oraz opracowania i wdrożenia Krajowego Systemu Kwalifikacji – Plan Działań podzielony na etapy  podlegające monitorowaniu</t>
  </si>
  <si>
    <t>Odsetek studentów, którzy ukończyli staże lub praktyki, wspierane ze środków EFS w stosunku do całkowitej liczby studentów</t>
  </si>
  <si>
    <t>Odsetek studentów, którzy ukończyli staże lub praktyki, trwające co najmniej 3 miesiące - w stosunku do całkowitej liczby studentów</t>
  </si>
  <si>
    <t>Odsetek instytucji szkolnictwa wyższego, które wdrożyły modele zarządzania jakością i kontroli jakości kształcenia w stosunku do wszystkich instytucji szkolnictwa wyższego, w tym:</t>
  </si>
  <si>
    <t>a) publiczne instytucje szkolnictwa wyższego</t>
  </si>
  <si>
    <t>b) prywatne instytucje  szkolnictwa wyższego</t>
  </si>
  <si>
    <t>Brak danych</t>
  </si>
  <si>
    <t>Odsetek studentów, którzy nie kontynuują nauki po I roku studiów na kierunkach matematyczno-przyrodniczych i technicznych w relacji do studentów I roku kierunków matematyczno – przyrodniczych i technicznych</t>
  </si>
  <si>
    <t>osoby w wieku 55-64 lata</t>
  </si>
  <si>
    <t>w tym pracownicy w wieku 55-64 lata</t>
  </si>
  <si>
    <t>Odsetek pracowników sektora  B+R, którzy podnieśli swoje kwalifikacje w zakresie zarządzania badaniami naukowymi i komercjalizacji wyników prac badawczo-rozwojowych w ramach Priorytetu w stosunku do ogólnej liczby pracowników sektora B+R (O/K/M)</t>
  </si>
  <si>
    <t>Liczba utworzonych miejsc pracy w  ramach udzielonych z EFS środków na podjęcie działalności gospodarczej</t>
  </si>
  <si>
    <t>Liczba przedsiębiorstw, które zostały objęte wsparciem w zakresie projektów szkoleniowych</t>
  </si>
  <si>
    <t xml:space="preserve"> Liczba pracowników o niskich kwalifikacjach, którzy zakończyli udział w projektach</t>
  </si>
  <si>
    <t>Liczba przedsiębiorstw, którym udzielono wsparcia w zakresie skutecznego przewidywania i zarządzania zmianą</t>
  </si>
  <si>
    <t xml:space="preserve"> Liczba osób zwolnionych w przedsiębiorstwach dotkniętych procesami restrukturyzacyjnymi, którzy zostali objęci działaniami szybkiego reagowania</t>
  </si>
  <si>
    <t>Odsetek przedsiębiorstw, których pracownicy zakończyli udział w szkoleniach w ramach Priorytetu - w ogólnej liczbie aktywnych przedsiębiorstw</t>
  </si>
  <si>
    <t>w ramach Działania 6.1</t>
  </si>
  <si>
    <t>w ramach Działania 6.2</t>
  </si>
  <si>
    <t>PRIORYTET V</t>
  </si>
  <si>
    <t>Tabela 9.1 Informacje ogólne (narastająco)</t>
  </si>
  <si>
    <t>Tabela 9.2 Informacje szczegółowe (w okresie sprawozdawczym)</t>
  </si>
  <si>
    <t>Liczba instytucji administracji publicznej, które były objęte wsparciem w zakresie poprawy standardów zarządzania w podziale na:</t>
  </si>
  <si>
    <t>Liczba propozycji uproszczeń ustaw najistotniejszych w kontekście prowadzenia działalności gospodarczej</t>
  </si>
  <si>
    <t>Liczba utworzonych dzięki wsparciu z EFS punktów obsługi interesantów w sądach</t>
  </si>
  <si>
    <t>Liczba pracowników sektora wymiaru sprawiedliwości, którzy ukończyli udział w projektach w zakresie modernizacji procesów zarządzania w wymiarze sprawiedliwości</t>
  </si>
  <si>
    <t>Liczba reprezentatywnych organizacji partnerów społecznych, które były objęte wsparciem w zakresie budowania ich potencjału</t>
  </si>
  <si>
    <t>a) administrację rządową,</t>
  </si>
  <si>
    <t>b) administrację samorządową.</t>
  </si>
  <si>
    <t>a) pracowników administracji publicznej,</t>
  </si>
  <si>
    <t>b) pracowników sektora wymiaru sprawiedliwości w zakresie poprawy efektywności sądownictwa gospodarczego.</t>
  </si>
  <si>
    <t>b) dysponentów środków budżetów JST</t>
  </si>
  <si>
    <t>* nie dot. osób, które otrzymały jednorazowe środki na podjęcie działalności gospodarczej w ramach Poddziałania 6.1.3, Działania 6.2 i Poddziałania 8.1.2. oraz spółdzielni socjalnych utworzonych w ramach projektu w Poddziałaniu 7.2.2.</t>
  </si>
  <si>
    <t xml:space="preserve">a) dysponentów I stopnia środków budżetowych państwa </t>
  </si>
  <si>
    <t xml:space="preserve">    dysponentów II stopnia środków budżetowych państwa </t>
  </si>
  <si>
    <t xml:space="preserve">    dysponentów IIII stopnia środków budżetowych państwa </t>
  </si>
  <si>
    <t>a. urzędy administracji rządowej, w tym:</t>
  </si>
  <si>
    <t>- ministerstwa i urzędy centralne,</t>
  </si>
  <si>
    <t>- urzędy wojewódzkie,</t>
  </si>
  <si>
    <t>b. urzędy marszałkowskie,</t>
  </si>
  <si>
    <t>c. urzędy powiatowe,</t>
  </si>
  <si>
    <t>d. urzędy gmin.</t>
  </si>
  <si>
    <t>Odsetek dysponentów środków budżetowych, którzy byli objęci wsparciem w zakresie przygotowania i wdrożenia wieloletniego planowania budżetowego w ujęciu zadaniowym w podziale na:</t>
  </si>
  <si>
    <t>Liczba osób, które skorzystały z usług doradczych (projekty inżynierii finansowej)</t>
  </si>
  <si>
    <t>Liczba osób, które uczestniczyły w szkoleniach (projekty inżynierii finansowej)</t>
  </si>
  <si>
    <t>W tabeli należy wykazać przedsiebiorstwa objęte wsparciem w ramach Priorytetu I, II, VI, VII, VIII i IX</t>
  </si>
  <si>
    <t>Liczba osób, które ukończyły udział w projekcie w ramach Priorytetu, w tym:</t>
  </si>
  <si>
    <t>a. liczba przedstawicieli organizacji pozarządowych,</t>
  </si>
  <si>
    <t>b. liczba przedstawicieli partnerów społecznych.</t>
  </si>
  <si>
    <t>Liczba centrów wsparcia organizacji pozarządowych nowoutworzonych lub wspartych w ramach Priorytetu</t>
  </si>
  <si>
    <t>Liczba powiatów, na terenie których wdrożono, w ramach Priorytetu, programy z zakresu bezpłatnego poradnictwa prawnego i obywatelskiego</t>
  </si>
  <si>
    <r>
      <t xml:space="preserve">Liczba pracowników administracji publicznej, którzy ukończyli udział w projektach </t>
    </r>
    <r>
      <rPr>
        <sz val="10"/>
        <rFont val="Arial"/>
        <family val="2"/>
      </rPr>
      <t>w ramach Priorytetu 
w podziale na:</t>
    </r>
  </si>
  <si>
    <r>
      <t xml:space="preserve">Liczba pracowników, którzy ukończyli udział w projektach </t>
    </r>
    <r>
      <rPr>
        <sz val="10"/>
        <rFont val="Arial"/>
        <family val="2"/>
      </rPr>
      <t>w ramach Priorytetu w podziale na:</t>
    </r>
  </si>
  <si>
    <t>Stopień wdrożenia Programu Reformy Regulacji (% wdrożenia wg etapów)</t>
  </si>
  <si>
    <t>Liczba wprowadzonych w życie uproszczeń ustaw najistotniejszych w kontekście prowadzenia działalności gospodarczej</t>
  </si>
  <si>
    <t>Średni czas oczekiwania na rejestrację działalności gospodarczej:</t>
  </si>
  <si>
    <t xml:space="preserve">   a) w odniesieniu do osób fizycznych</t>
  </si>
  <si>
    <t xml:space="preserve">   b) w odniesieniu do spółek z ograniczoną odpowiedzialnością </t>
  </si>
  <si>
    <t>Średnie koszty administracyjne związane z założeniem działalności gospodarczej</t>
  </si>
  <si>
    <t>osoba fizyczna (zł/h)</t>
  </si>
  <si>
    <t>osoba prawna (zł/h)</t>
  </si>
  <si>
    <t>Średni czas trwania postępowania w sprawach gospodarczych w podziale na sądy I i II instancji:</t>
  </si>
  <si>
    <t>a) I instancja</t>
  </si>
  <si>
    <t>b) II instancja</t>
  </si>
  <si>
    <t>Zmniejszenie poziomu obciążeń administracyjnych dla przedsiębiorców</t>
  </si>
  <si>
    <t>Stopień realizacji planu wdrażania wieloletniego planowania budżetowego w ujęciu zadaniowym</t>
  </si>
  <si>
    <t>Odsetek instytucji administracji publicznej, które były objęte wsparciem w zakresie poprawy standardów zarządzania w podziale na:</t>
  </si>
  <si>
    <t xml:space="preserve">- urzędy wojewódzkie, </t>
  </si>
  <si>
    <t>Odsetek spraw rozpatrywanych przez sądy w terminie powyżej 12 miesięcy</t>
  </si>
  <si>
    <t>Odsetek jednostek administracji publicznej, które konsultowały i tworzyły akty normatywne przy udziale organizacji pozarządowych i partnerów społecznych w podziale na:</t>
  </si>
  <si>
    <t>a. urzędy gmin,</t>
  </si>
  <si>
    <t>b. starostwa powiatowe</t>
  </si>
  <si>
    <t>c. urzędy marszałkowskie</t>
  </si>
  <si>
    <t>d. urzędy wojewódzkie</t>
  </si>
  <si>
    <t>e. ministerstwa</t>
  </si>
  <si>
    <t>f. urzędy centralne.</t>
  </si>
  <si>
    <t>Odsetek organizacji pozarządowych korzystających z centrów wsparcia</t>
  </si>
  <si>
    <t>Odsetek powiatów, na terenie których wdrożono programy z zakresu bezpłatnego poradnictwa prawnego i obywatelskiego w ramach Priorytetu.</t>
  </si>
  <si>
    <r>
      <t>Pomoc publiczna oraz pomoc de minimis udzielana bezpośrednio na rzecz MŚP</t>
    </r>
    <r>
      <rPr>
        <sz val="10"/>
        <rFont val="Arial"/>
        <family val="2"/>
      </rPr>
      <t xml:space="preserve"> - należy uwzględnić wyłącznie projekty własne MŚP objęte pomocą publiczną oraz pomocą de minimis, tj. umowa na realizację projektu została podpisana między IP/IP2 a Beneficjentem będącym mikro, małym lub średnim przedsiębiorcą
</t>
    </r>
    <r>
      <rPr>
        <i/>
        <sz val="10"/>
        <rFont val="Arial"/>
        <family val="2"/>
      </rPr>
      <t>Pomoc publiczna oraz pomoc de minimis udzialana na rzecz MŚP przez instytucje pełniące rolę pośredników</t>
    </r>
    <r>
      <rPr>
        <sz val="10"/>
        <rFont val="Arial"/>
        <family val="2"/>
      </rPr>
      <t xml:space="preserve"> - należy uwzględnić projekty, w ramach których pomoc publiczna oraz pomoc de minimis jest udzielana na rzecz MŚP przez inne podmioty</t>
    </r>
  </si>
  <si>
    <r>
      <t xml:space="preserve">Liczba projektów MŚP objętych pomocą publiczną oraz pomocą </t>
    </r>
    <r>
      <rPr>
        <b/>
        <i/>
        <sz val="10"/>
        <rFont val="Arial"/>
        <family val="2"/>
      </rPr>
      <t>de minimis</t>
    </r>
  </si>
  <si>
    <r>
      <t xml:space="preserve">Wartość projektów MŚP objętych pomocą publiczną oraz pomocą </t>
    </r>
    <r>
      <rPr>
        <b/>
        <i/>
        <sz val="10"/>
        <rFont val="Arial"/>
        <family val="2"/>
      </rPr>
      <t>de minimis</t>
    </r>
  </si>
  <si>
    <r>
      <t>Wartość pomocy publicznej oraz pomocy</t>
    </r>
    <r>
      <rPr>
        <b/>
        <i/>
        <sz val="10"/>
        <rFont val="Arial"/>
        <family val="2"/>
      </rPr>
      <t xml:space="preserve"> de minimis </t>
    </r>
    <r>
      <rPr>
        <b/>
        <sz val="10"/>
        <rFont val="Arial"/>
        <family val="2"/>
      </rPr>
      <t>wypłaconej na rzecz MŚP</t>
    </r>
  </si>
  <si>
    <r>
      <t xml:space="preserve">Pomoc publiczna oraz pomoc </t>
    </r>
    <r>
      <rPr>
        <b/>
        <i/>
        <sz val="10"/>
        <rFont val="Arial"/>
        <family val="2"/>
      </rPr>
      <t>de minimis</t>
    </r>
    <r>
      <rPr>
        <b/>
        <sz val="10"/>
        <rFont val="Arial"/>
        <family val="2"/>
      </rPr>
      <t xml:space="preserve"> udzielana bezpośrednio na rzecz MŚP</t>
    </r>
  </si>
  <si>
    <r>
      <t xml:space="preserve">Pomoc publiczna oraz pomoc </t>
    </r>
    <r>
      <rPr>
        <b/>
        <i/>
        <sz val="10"/>
        <rFont val="Arial"/>
        <family val="2"/>
      </rPr>
      <t>de minimis</t>
    </r>
    <r>
      <rPr>
        <b/>
        <sz val="10"/>
        <rFont val="Arial"/>
        <family val="2"/>
      </rPr>
      <t xml:space="preserve"> udzialana na rzecz MŚP przez instytucje pełniące rolę pośredników</t>
    </r>
  </si>
  <si>
    <t>Wskaźnik oceny wpływu EFS na funkcjonowanie PSZ</t>
  </si>
  <si>
    <t>Wskaźnik oceny wpływu EFS na funkcjonowanie instytucji pomocy społecznej</t>
  </si>
  <si>
    <t>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W odniesieniu do projektów systemowych powiatowych urzędów pracy, ośrodków pomocy społecznej i powiatowych centrów pomocy rodzinie, tabela uwzględnia dane kumulatywne od początku okresu ralizacji projektów.</t>
  </si>
  <si>
    <t>Załącznik nr 10. Informacja o wykonaniu wskaźnika efektywności zatrudnieniowej w ramach Priorytetu</t>
  </si>
  <si>
    <t>UWAGA:
W tabeli należy ujmować przedsiębiorstwa, które otrzymały wsparcie w formie doposażenia i wyposażenia stanowisk pracy dla skierowanych bezrobotnych w ramach Poddziałania 6.1.3.</t>
  </si>
  <si>
    <t>w tym wartość komponentu ponadnarodowego</t>
  </si>
  <si>
    <t>Liczba utworzonych miejsc pracy w ramach udzielonych z EFS środków na podjęcie działalności gospodarczej (15-24 lata)</t>
  </si>
  <si>
    <t xml:space="preserve">W celu ukrywania szczegółowych danych dotyczących wskaźników monitorowanych w ramach poszczególnych Priorytetów PO KL należy odpowiednio kliknąć znak plus (pozwala na wyświetlenie wskaźników dla danego Priorytetu) lub znak minus (pozwala na ukrycie wskaźników dla danego Priorytetu) znajdujący się poniżej wiersza z nr Priorytetu. </t>
  </si>
  <si>
    <t>Liczba utworzonych miejsc pracy w ramach udzielonych z EFS środków na podjęcie działalności gospodarczej (przekazanych osobom w szczególnie trudnej sytuacji na rynku pracy)</t>
  </si>
  <si>
    <t>Liczba utworzonych miejsc pracy w ramach udzielonych z EFS środków na podjęcie działalności gospodarczej (przekazanych osobom w wieku 50-64 lata)</t>
  </si>
  <si>
    <t>Mikroprzedsiębiorstwa 
(w tym samozatrudnieni)*</t>
  </si>
  <si>
    <t>Nr Priorytetu/
Działania</t>
  </si>
  <si>
    <t>Program pomocowy/ inna podstawa udzielenia pomocy</t>
  </si>
  <si>
    <t>wg podpisanych umów / wydanych decyzji</t>
  </si>
  <si>
    <t>wg zrealizowanych wniosków o płatność</t>
  </si>
  <si>
    <t>Nr Priorytetu / Działania</t>
  </si>
  <si>
    <t>kwota ogółem 
MŚP</t>
  </si>
  <si>
    <t>w tym wg wielkości przedsiębiorstwa</t>
  </si>
  <si>
    <t>małe</t>
  </si>
  <si>
    <t>średnie</t>
  </si>
  <si>
    <t>kwota</t>
  </si>
  <si>
    <t>Odsetek dzieci w wieku 3 – 5 lat uczestniczących w różnych formach edukacji przedszkolnej w ramach Priorytetu na obszarach wiejskich w stosunku do ogólnej liczby dzieci w tej grupie</t>
  </si>
  <si>
    <t>Odsetek szkół (podstawowych, gimnazjów i ponadgimnazjalnych prowadzących kształcenie ogólne), które zrealizowały projekty rozwojowe w ramach Priorytetu, w podziale na:</t>
  </si>
  <si>
    <t>a) obszary miejskie</t>
  </si>
  <si>
    <t>b) obszary wiejskie</t>
  </si>
  <si>
    <t>Odsetek szkół prowadzących kształcenie zawodowe, które wdrożyły programy rozwojowe w relacji do wszystkich szkół tego typu</t>
  </si>
  <si>
    <t>Odsetek szkół prowadzących kształcenie zawodowe, które współpracowały z przedsiębiorstwami w zakresie wdrażania programów rozwojowych, w relacji do wszystkich szkół tego typu</t>
  </si>
  <si>
    <t>Odsetek nauczycieli , którzy podnieśli swoje kompetencje w wyniku doskonalenia zawodowego w krótkich formach w relacji do ogólnej liczby nauczycieli, w tym:</t>
  </si>
  <si>
    <t>a) nauczyciele na obszarach wiejskich</t>
  </si>
  <si>
    <t>b) nauczyciele kształcenia zawodowego</t>
  </si>
  <si>
    <t>Liczba przedsiębiorstw i osób zamierzających rozpocząć działalność gospodarczą, które skorzystały z usług świadczonych w akredytowanych instytucjach</t>
  </si>
  <si>
    <t>Liczba studentów, którzy ukończyli staże lub praktyki trwające co najmniej 3 miesiące</t>
  </si>
  <si>
    <t>- w tym liczba osób znajdujących się w szczególnie trudnej sytuacji na rynku pracy</t>
  </si>
  <si>
    <t xml:space="preserve">    a) w tym liczba osób niepełnosprawnych </t>
  </si>
  <si>
    <t xml:space="preserve">    b) w tym liczba osób długotrwale bezrobotnych</t>
  </si>
  <si>
    <t xml:space="preserve">    c) w tym liczba osób z terenów wiejskich</t>
  </si>
  <si>
    <t xml:space="preserve">    c) w tym liczba osób z terenów wiejskich </t>
  </si>
  <si>
    <t>Liczba dzieci w wieku 3-5 lat, które uczestniczyły w różnych formach edukacji przedszkolnej na obszarach wiejskich</t>
  </si>
  <si>
    <t>Liczba studentów, którzy ukończyli staże lub praktyki, wspierane ze środków EFS w ramach Priorytetu</t>
  </si>
  <si>
    <t>Liczba osób zagrożonych wykluczeniem społecznym, które zakończyły udział w Priorytecie</t>
  </si>
  <si>
    <t>Liczba przedsiębiorstw, których pracownicy zakończyli udział w szkoleniach w ramach Priorytetu</t>
  </si>
  <si>
    <t>Liczba oddolnych inicjatyw społecznych podejmowanych w ramach Priorytetu</t>
  </si>
  <si>
    <t>Łączna wartość projektów</t>
  </si>
  <si>
    <t>Nie dotyczy</t>
  </si>
  <si>
    <t>K – kobiety, M – mężczyźni</t>
  </si>
  <si>
    <t>Zakres monitorowania poziomu wykształcenia uczestników projektów PO KL wynika z załącznika XXIII do rozporządzenia KE nr 1828/2006 z dnia 8 grudnia 2006 r. i oparty jest o klasyfikację ISCED, tj. Międzynarodową Standardową Klasyfikację Kształcenia (International Standard Clasification of Education, w skrócie ISCED).</t>
  </si>
  <si>
    <t>Mr – wartość wskaźnika osiągnięta w okresie sprawozdawczym (wg stanu na koniec tego okresu)</t>
  </si>
  <si>
    <t>Nazwa instytucji</t>
  </si>
  <si>
    <t>Okres sprawozdawczy</t>
  </si>
  <si>
    <t>Ogółem</t>
  </si>
  <si>
    <t>Data:</t>
  </si>
  <si>
    <t>Pieczęć i podpis osoby upoważnionej:</t>
  </si>
  <si>
    <t>Nazwa wskaźnika</t>
  </si>
  <si>
    <t>K</t>
  </si>
  <si>
    <t>M</t>
  </si>
  <si>
    <t>Komentarz</t>
  </si>
  <si>
    <t>M – Mężczyźni, K – Kobiety</t>
  </si>
  <si>
    <t>Mr – wartość wskaźnika osiągnięta w okresie objętym sprawozdaniem (wg stanu na koniec tego okresu)</t>
  </si>
  <si>
    <t>Mp – wartość wskaźnika osiągnięta od początku realizacji Priorytetu</t>
  </si>
  <si>
    <t>Okres</t>
  </si>
  <si>
    <t>Mr</t>
  </si>
  <si>
    <t>Mp</t>
  </si>
  <si>
    <t>Lp.</t>
  </si>
  <si>
    <t>Status osoby na rynku pracy</t>
  </si>
  <si>
    <t xml:space="preserve"> Bezrobotni</t>
  </si>
  <si>
    <t>w tym osoby długotrwale bezrobotne</t>
  </si>
  <si>
    <t>Osoby nieaktywne zawodowo</t>
  </si>
  <si>
    <t>w tym osoby uczące lub kształcące się</t>
  </si>
  <si>
    <t>Zatrudnieni</t>
  </si>
  <si>
    <t>w tym samozatrudnieni</t>
  </si>
  <si>
    <t>w tym zatrudnieni 
w mikroprzedsiębiorstwach</t>
  </si>
  <si>
    <t>w tym zatrudnieni 
w dużych przedsiębiorstwach</t>
  </si>
  <si>
    <t>Duże przedsiębiorstwa</t>
  </si>
  <si>
    <t>PRIORYTET I</t>
  </si>
  <si>
    <t>Liczba kluczowych pracowników PSZ, którzy w wyniku udzielonego wsparcia podnieśli swoje kwalifikacje</t>
  </si>
  <si>
    <t>Liczba kluczowych pracowników instytucji pomocy społecznej, którzy w wyniku udzielonego wsparcia podnieśli swoje kwalifikacje</t>
  </si>
  <si>
    <t>w tym osoby niepełnosprawne</t>
  </si>
  <si>
    <t>PRIORYTET II</t>
  </si>
  <si>
    <t>Liczba pracowników przedsiębiorstw, którzy zakończyli udział w projektach szkoleniowych</t>
  </si>
  <si>
    <t>Liczba pracowników zagrożonych negatywnymi skutkami procesów restrukturyzacji (zmiany gospodarczej), którzy zostali objęci działaniami szybkiego reagowania</t>
  </si>
  <si>
    <t>wg form działań</t>
  </si>
  <si>
    <t>1. Wydrębnione projekty współpracy ponadnarodowej</t>
  </si>
  <si>
    <r>
      <t>3. Projekty innowacyjne</t>
    </r>
    <r>
      <rPr>
        <sz val="9"/>
        <rFont val="Arial"/>
        <family val="2"/>
      </rPr>
      <t xml:space="preserve"> (z wyłączeniem projektów z komponentem ponadnarodowym)</t>
    </r>
  </si>
  <si>
    <r>
      <t>4. Projekty innowacyjne</t>
    </r>
    <r>
      <rPr>
        <sz val="9"/>
        <rFont val="Arial"/>
        <family val="2"/>
      </rPr>
      <t xml:space="preserve"> z komponentem ponadnarodowym</t>
    </r>
  </si>
  <si>
    <t>1. Konkurs nr 1 rozpoczęty / kontynuowany / zakończony w okresie sprawozdawczym</t>
  </si>
  <si>
    <r>
      <t xml:space="preserve">2. Temat </t>
    </r>
    <r>
      <rPr>
        <i/>
        <sz val="9"/>
        <rFont val="Arial"/>
        <family val="2"/>
      </rPr>
      <t>(jeśli dotyczy)</t>
    </r>
  </si>
  <si>
    <t>3. Alokacja przewidziana na konkurs</t>
  </si>
  <si>
    <t>4. Termin naboru</t>
  </si>
  <si>
    <t>5. Sposób uwzględnienia współpracy ponadnarodowej (kryteria dostępu / kryteria strategiczne / konkurs przewidujący możliwość składania projektów z komponentem nieuwzględnionym poprzez kryteria szczegółowe)</t>
  </si>
  <si>
    <t>6. Liczba złożonych wniosków o dofinansowanie projektu</t>
  </si>
  <si>
    <t>7. Liczba wniosków o dofinansowanie projektu, które zostały pozytywnie ocenione na etapie oceny formalnej</t>
  </si>
  <si>
    <t>8. Liczba wniosków o dofinansowanie projektu, które zostały pozytywnie ocenione na etapie oceny merytorycznej</t>
  </si>
  <si>
    <t>9. Liczba podpisanych umów o dofinansowanie projektu</t>
  </si>
  <si>
    <t>1. Tryb systemowy / konkursowy:</t>
  </si>
  <si>
    <r>
      <t xml:space="preserve">2. Temat </t>
    </r>
    <r>
      <rPr>
        <i/>
        <sz val="9"/>
        <rFont val="Arial"/>
        <family val="2"/>
      </rPr>
      <t>(jeśli dotyczy)</t>
    </r>
    <r>
      <rPr>
        <sz val="9"/>
        <rFont val="Arial"/>
        <family val="2"/>
      </rPr>
      <t>:</t>
    </r>
  </si>
  <si>
    <t>3. Tytuł projektu</t>
  </si>
  <si>
    <t>4. Nazwa Beneficjenta:</t>
  </si>
  <si>
    <t>5. Okres realizacji:</t>
  </si>
  <si>
    <r>
      <t xml:space="preserve">6. Całkowita wartość projektu (w tym wartość komponentu ponadnarodowego – </t>
    </r>
    <r>
      <rPr>
        <i/>
        <sz val="9"/>
        <rFont val="Arial"/>
        <family val="2"/>
      </rPr>
      <t>jeśli dotyczy</t>
    </r>
    <r>
      <rPr>
        <sz val="9"/>
        <rFont val="Arial"/>
        <family val="2"/>
      </rPr>
      <t>):</t>
    </r>
  </si>
  <si>
    <t>7. Opis produktu finalnego</t>
  </si>
  <si>
    <t>8. Komponent ponadnarodowy (tak / nie)</t>
  </si>
  <si>
    <r>
      <t xml:space="preserve">8a. Jeśli projekt będzie realizowany w partnerstwie ponadnarodowym:
</t>
    </r>
    <r>
      <rPr>
        <sz val="9"/>
        <rFont val="Arial"/>
        <family val="2"/>
      </rPr>
      <t>Kraj pochodzenia partnerów zagranicznych:</t>
    </r>
  </si>
  <si>
    <r>
      <t>8b. Jeśli projekt będzie realizowany w partnerstwie ponadnarodowym:</t>
    </r>
    <r>
      <rPr>
        <sz val="9"/>
        <rFont val="Arial"/>
        <family val="2"/>
      </rPr>
      <t xml:space="preserve">
Zakres współpracy (tj. zakres wymienianych doświadczeń, adaptowanych rozwiązań, wspólnych rozwiązań planowanych do wypracowania, wspólnych i skoordynowanych działań itd.)
</t>
    </r>
  </si>
  <si>
    <t>2. Nr Priorytetu</t>
  </si>
  <si>
    <t>5. Projekty wyodrębnione / z komponentem</t>
  </si>
  <si>
    <t>2. Nr Działania / Poddziałania</t>
  </si>
  <si>
    <t>PRIORYTET III</t>
  </si>
  <si>
    <t>PRIORYTET IV</t>
  </si>
  <si>
    <t>Liczba studentów I roku na kierunkach zamawianych przez ministra właściwego ds. szkolnictwa wyższego</t>
  </si>
  <si>
    <t>Liczba absolwentów kierunków matematyczno-przyrodniczych i technicznych,  zamawianych przez ministra właściwego ds. szkolnictwa wyższego</t>
  </si>
  <si>
    <t>PRIORYTET VI</t>
  </si>
  <si>
    <t>PRIORYTET VII</t>
  </si>
  <si>
    <t xml:space="preserve">Liczba klientów instytucji pomocy społecznej, którzy zakończyli udział w projektach dotyczących aktywnej integracji </t>
  </si>
  <si>
    <t>PRIORYTET VIII</t>
  </si>
  <si>
    <t>Liczba pracujących osób dorosłych, które zakończyły udział w projektach szkoleniowych</t>
  </si>
  <si>
    <t>Liczba pracowników zagrożonych negatywnymi skutkami procesów restrukturyzacji w przedsiębiorstwach, którzy zostali objęci działaniami szybkiego reagowania</t>
  </si>
  <si>
    <t>Liczba doktorantów, którzy otrzymali stypendia naukowe</t>
  </si>
  <si>
    <t>PRIORYTET IX</t>
  </si>
  <si>
    <t>Liczba uczniów w szkołach prowadzących kształcenie zawodowe, którzy zakończyli udział w stażach i praktykach w ramach Priorytetu</t>
  </si>
  <si>
    <t>Liczba instytucji pomocy społecznej, które uczestniczyły w projektach systemowych, mających na celu wdrożenie standardów usług</t>
  </si>
  <si>
    <t>W przypadku projektów systemowych realizowanych w ramach Poddziałania 6.1.3 w tabeli należy uwzględniać wartości narastająco od początku realizacji projektu.</t>
  </si>
  <si>
    <t>Liczba przedsiębiorstw, które zostały objęte wsparciem</t>
  </si>
  <si>
    <t>Liczba szkół, w których upowszechniono narzędzie i metodologię pomiaru EWD (edukacyjnej wartości dodanej)</t>
  </si>
  <si>
    <t>Liczba jednostek prowadzących kształcenie nauczycieli (tj. szkół wyższych oraz kolegiów nauczycielskich), które zastosowały nowe formy i zasady kształcenia nauczycieli</t>
  </si>
  <si>
    <r>
      <t>Wskaźnik efektywności zatrudnieniowej należy liczyć</t>
    </r>
    <r>
      <rPr>
        <b/>
        <sz val="9"/>
        <rFont val="Arial"/>
        <family val="2"/>
      </rPr>
      <t xml:space="preserve"> narastająco od początku realizacjji Priorytetu</t>
    </r>
    <r>
      <rPr>
        <sz val="9"/>
        <rFont val="Arial"/>
        <family val="2"/>
      </rPr>
      <t>.</t>
    </r>
  </si>
  <si>
    <t>Inne wskaźniki efektywności zatrudnieniowej określone we wniosku o dofinansowanie w ramach Priorytetu/ Działania (należy podać nr Priorytetu/ Działania j.w.)</t>
  </si>
  <si>
    <t>..</t>
  </si>
  <si>
    <r>
      <t xml:space="preserve">Załącznik nr 7. Wartość udzielonej i wypłaconej pomocy publicznej oraz pomocy </t>
    </r>
    <r>
      <rPr>
        <b/>
        <i/>
        <sz val="11"/>
        <rFont val="Arial"/>
        <family val="2"/>
      </rPr>
      <t>de minimis</t>
    </r>
    <r>
      <rPr>
        <b/>
        <sz val="11"/>
        <rFont val="Arial"/>
        <family val="2"/>
      </rPr>
      <t xml:space="preserve"> w ramach Programu Operacyjnego Kapitał Ludzki (w PLN)</t>
    </r>
  </si>
  <si>
    <r>
      <t xml:space="preserve">Odsetek przedsiębiorstw, które inwestują w szkolenie pracowników </t>
    </r>
    <r>
      <rPr>
        <sz val="10"/>
        <rFont val="Arial"/>
        <family val="2"/>
      </rPr>
      <t>dzięki wsparciu ze środków EFS w ogólnej liczbie aktywnych przedsiębiorstw</t>
    </r>
  </si>
  <si>
    <r>
      <t>Odsetek uczelni wyższych, które wdrożyły programy rozwojowe w stosunku do wszystkich uczelni</t>
    </r>
    <r>
      <rPr>
        <sz val="10"/>
        <rFont val="Arial"/>
        <family val="2"/>
      </rPr>
      <t xml:space="preserve"> wyższych</t>
    </r>
  </si>
  <si>
    <r>
      <t xml:space="preserve">Liczba jednostek służby zdrowia, </t>
    </r>
    <r>
      <rPr>
        <sz val="10"/>
        <rFont val="Arial"/>
        <family val="2"/>
      </rPr>
      <t>które uzyskały akredytację Centrum Monitorowania Jakości w Ochronie Zdrowia w ramach Priorytetu</t>
    </r>
  </si>
  <si>
    <r>
      <t xml:space="preserve">Liczba osób, które </t>
    </r>
    <r>
      <rPr>
        <sz val="10"/>
        <rFont val="Arial"/>
        <family val="2"/>
      </rPr>
      <t>otrzymały środki na podjęcie działalności gospodarczej, w tym:</t>
    </r>
  </si>
  <si>
    <t>Osiągnięta wartość wskaźnika efektywności zatrudnieniowej w ramach Priorytetu (%)</t>
  </si>
  <si>
    <t xml:space="preserve">Liczba podstaw programowych na poziomie szkoły podstawowej, gimnazjum i szkoły ponadgimnazjalnej objętych przeglądem w celu lepszego ich zorientowania na potrzeby rynku pracy  </t>
  </si>
  <si>
    <t xml:space="preserve">Liczba opracowanych i upowszechnionych innowacyjnych programów nauczania w zakresie przedsiębiorczości, przedmiotów matematyczno-przyrodniczych i technicznych  </t>
  </si>
  <si>
    <t>Liczba uczelni oferujących dodatkowe zajęcia wyrównawcze dla studentów I roku kierunków matematyczno-przyrodniczych i technicznych</t>
  </si>
  <si>
    <t xml:space="preserve">Liczba szkół i placówek kształcenia zawodowego, które współpracowały z przedsiębiorstwami w zakresie wdrażania programów rozwojowych </t>
  </si>
  <si>
    <t>Liczba pielęgniarek i położnych, które ukończyły studia pomostowe w ramach Priorytetu</t>
  </si>
  <si>
    <t>Liczba przedstawicieli kadry zarządzającej oraz dysponentów środków publicznych w sektorze zdrowia, którzy zakończyli szkolenie z zakresu zarządzania w ramach Priorytetu</t>
  </si>
  <si>
    <t>Liczba pracowników sektora B+R, którzy ukończyli szkolenie w zakresie zarządzania badaniami naukowymi i komercjalizacji wyników prac badawczo-rozwojowych w ramach Priorytetu</t>
  </si>
  <si>
    <t>Liczba programów profilaktycznych oraz programów wspierających powrót do pracy opracowanych w ramach Priorytetu</t>
  </si>
  <si>
    <t>Liczba jednostek prowadzących doskonalenie nauczycieli, które otrzymały wsparcie w ramach Priorytetu w celu uzyskania akredytacji</t>
  </si>
  <si>
    <t>Liczba ośrodków wychowania przedszkolnego, które uzyskały wsparcie w ramach Priorytetu</t>
  </si>
  <si>
    <t>w tym migranci</t>
  </si>
  <si>
    <t>Przedział wiekowy</t>
  </si>
  <si>
    <t>podstawowe, gimnazjalne
i niższe</t>
  </si>
  <si>
    <t>pomaturalne</t>
  </si>
  <si>
    <t>wyższe</t>
  </si>
  <si>
    <t>w tym rolnicy</t>
  </si>
  <si>
    <t>Grupa projektów</t>
  </si>
  <si>
    <t>Liczba projektów</t>
  </si>
  <si>
    <t>Organizowanie konferencji, seminariów, warsztatów i spotkań</t>
  </si>
  <si>
    <t>Prowadzenie badań i analiz</t>
  </si>
  <si>
    <t>Przygotowanie, tłumaczenia i wydawanie publikacji, opracowań, raportów</t>
  </si>
  <si>
    <t>Doradztwo, wymiana pracowników, staże, wizyty studyjne</t>
  </si>
  <si>
    <t>L.p.</t>
  </si>
  <si>
    <t>Liczba instytucji publicznych służb zatrudnienia, które uczestniczyły w projektach mających na celu wdrożenie standardów usług</t>
  </si>
  <si>
    <t>- w tym młodzież zagrożona wykluczeniem społecznym (15-25 lat)</t>
  </si>
  <si>
    <t>-  w tym więźniowie</t>
  </si>
  <si>
    <t>- w tym Romowie</t>
  </si>
  <si>
    <t>- w tym osoby niepełnosprawne</t>
  </si>
  <si>
    <t>- w tym liczba osób w wieku powyżej 50. roku życia</t>
  </si>
  <si>
    <t>- w tym onkolodzy</t>
  </si>
  <si>
    <t>- w tym kardiolodzy</t>
  </si>
  <si>
    <t>- w tym lekarze medycyny pracy</t>
  </si>
  <si>
    <t>w tym osoby należące do mniejszości narodowych i etnicznych</t>
  </si>
  <si>
    <t>Liczba nauczycieli kształcenia zawodowego oraz instruktorów praktycznej nauki zawodu, którzy uczestniczyli w trwających co najmniej dwa tygodnie stażach i praktykach w przedsiębiorstwach w ramach Priorytetu</t>
  </si>
  <si>
    <t>Liczba instytucji szkolnictwa wyższego, które wdrożyły modele zarządzania jakością i kontroli jakości w ramach Priorytetu</t>
  </si>
  <si>
    <t xml:space="preserve">- w tym publiczne instytucje szkolnictwa wyższego </t>
  </si>
  <si>
    <t>- w tym prywatne instytucje szkolnictwa wyższego</t>
  </si>
  <si>
    <t xml:space="preserve">- w tym liczba osób w wieku 15-24 lata </t>
  </si>
  <si>
    <t>- w tym liczba osób w wieku 15-24 lata zamieszkujących obszary wiejskie</t>
  </si>
  <si>
    <t xml:space="preserve">- w tym liczba osób w wieku 50-64 lata </t>
  </si>
  <si>
    <t xml:space="preserve">- w tym liczba osób, które zostały objęte Indywidualnym Planem Działania </t>
  </si>
  <si>
    <t>Odsetek klientów instytucji pomocy społecznej będących w wieku aktywności zawodowej i nie pracujących, którzy w ramach Priorytetu zostali objęci działaniami aktywnej integracji</t>
  </si>
  <si>
    <t>Odsetek klientów instytucji pomocy społecznej, którzy zostali objęci kontraktami socjalnymi</t>
  </si>
  <si>
    <t>Liczba osób, które ukończyły udział w stażach lub szkoleniach praktycznych w podziale na:</t>
  </si>
  <si>
    <r>
      <t xml:space="preserve">Zgodnie ze </t>
    </r>
    <r>
      <rPr>
        <i/>
        <sz val="9"/>
        <rFont val="Arial"/>
        <family val="2"/>
      </rPr>
      <t>Szczegółowym Opisem Priorytetów PO KL</t>
    </r>
    <r>
      <rPr>
        <sz val="9"/>
        <rFont val="Arial"/>
        <family val="2"/>
      </rPr>
      <t xml:space="preserve"> ilekroć jest mowa o przedsiębiorcy, rozumie się przez to przedsiębiorcę w rozumieniu art. 4 ustawy z dnia 2 lipca 2004 r. o swobodzie działalności gospodarczej (Dz. U. z 2010 r. Nr 220, poz. 1447), który stanowi, że przedsiębiorcą jest osoba fizyczna, osoba prawna i jednostka organizacyjna nie będąca osobą prawną, której odrębna ustawa przyznaje zdolność prawną - wykonująca we własnym imieniu działalność gospodarczą. Za przedsiębiorców uznaje się także wspólników spółki cywilnej w zakresie wykonywanej przez nich działalności gospodarczej. Działalnością gospodarczą jest zarobkowa działalność wytwórcza, budowlana, handlowa, usługowa oraz poszukiwanie, rozpoznawanie i wydobywanie kopalin ze złóż, a także działalność zawodowa, wykonywana w sposób zorganizowany i ciągły (art. 2), z zastrzeżeniem art. 3.</t>
    </r>
  </si>
  <si>
    <t>* Wskaźniki monitorowane w odniesieniu do projektów, dla których wniosek o dofinansowanie został złożony do dnia 31 grudnia 2011 r.</t>
  </si>
  <si>
    <t>* Wskaźnik monitorowany w odniesieniu do projektów, dla których wniosek o dofinansowanie został złożony do dnia 31 grudnia 2011 r.</t>
  </si>
  <si>
    <t>Odsetek konsultantów, świadczących usługi na rzecz rozwoju przedsiębiorczości w akredytowanych instytucjach, którzy zostali objęci usługami doradczymi, szkoleniowymi lub innymi formami podwyższania kwalifikacji - w ogólnej liczbie konsultantów akredytowanych instytucji*</t>
  </si>
  <si>
    <r>
      <t xml:space="preserve">Odsetek osób należących do kadry szkoleniowej, które </t>
    </r>
    <r>
      <rPr>
        <sz val="10"/>
        <rFont val="Arial"/>
        <family val="2"/>
      </rPr>
      <t>podniosły swoje kwalifikacje zgodnie z tzw. podejściem kompetencyjnym – w ogólnej liczbie osób należących do kadry szkoleniowej*</t>
    </r>
  </si>
  <si>
    <t>Wykonanie Planu Działań dotyczącego wzmocnienia zdolności do monitorowania, ewaluacji i badań, podzielonego na etapy podlegające monitorowaniu*</t>
  </si>
  <si>
    <t>Liczba konsultantów świadczących usługi na rzecz rozwoju przedsiębiorczości w akredytowanych instytucjach, którzy zostali objęci usługami doradczymi, szkoleniowymi lub innymi formami podwyższania kwalifikacji*</t>
  </si>
  <si>
    <r>
      <t xml:space="preserve">Liczba osób należących do kadry szkoleniowej, </t>
    </r>
    <r>
      <rPr>
        <sz val="10"/>
        <rFont val="Arial"/>
        <family val="2"/>
      </rPr>
      <t>które podniosły swoje kwalifikacje zgodnie z tzw. podejściem kompetencyjnym*</t>
    </r>
  </si>
  <si>
    <t>Liczba projektów analitycznych i badawczych zrealizowanych w ramach Planu Działań*</t>
  </si>
  <si>
    <t>5=3+4</t>
  </si>
  <si>
    <t>8=6+7</t>
  </si>
  <si>
    <t>9=(6/3)*100</t>
  </si>
  <si>
    <t>Liczba osób, które zakończyły udział w Priorytecie</t>
  </si>
  <si>
    <t xml:space="preserve">Liczba uczniów szkół zawodowych, którzy otrzymali wsparcie w postaci staży i praktyk zagranicznych </t>
  </si>
  <si>
    <t>d) w tym w zakresie kwalifikacyjnych kursów zawodowych</t>
  </si>
  <si>
    <t>Liczba podmiotów ekonomii społecznej, które skorzystały z usług doradczych</t>
  </si>
  <si>
    <t>Wskaźnik efektywności zatrudnieniowej*</t>
  </si>
  <si>
    <t>*dot. działań obejmujących outplacement</t>
  </si>
  <si>
    <t>** dane w wierszu 3 dot. osób w wieku 15-24 lata dot. projektów, dla których wniosek o dofinansowanie został złożony do końca 2012 r., natomiast dane dot. osób w wieku 15-30 lata dot. projektów, dla których wniosek o dofinansowanie został złożony od początku 2013 r.</t>
  </si>
  <si>
    <r>
      <t xml:space="preserve">Pomiar wskaźników jest dokonywany zgodnie z załącznikiem nr 7 </t>
    </r>
    <r>
      <rPr>
        <i/>
        <sz val="9"/>
        <rFont val="Arial"/>
        <family val="2"/>
      </rPr>
      <t xml:space="preserve">Sposób pomiaru wskaźnika efektywności zatrudnieniowej w projekcie </t>
    </r>
    <r>
      <rPr>
        <sz val="9"/>
        <rFont val="Arial"/>
        <family val="2"/>
      </rPr>
      <t>do</t>
    </r>
    <r>
      <rPr>
        <i/>
        <sz val="9"/>
        <rFont val="Arial"/>
        <family val="2"/>
      </rPr>
      <t xml:space="preserve"> Podręcznika wskaźników PO KL 2007-2013.</t>
    </r>
  </si>
  <si>
    <r>
      <t xml:space="preserve">Pomiar wskaźników jest dokonywany zgodnie z </t>
    </r>
    <r>
      <rPr>
        <i/>
        <sz val="9"/>
        <rFont val="Arial"/>
        <family val="2"/>
      </rPr>
      <t>Podręcznikiem wskaźników PO KL 2007-2013</t>
    </r>
    <r>
      <rPr>
        <sz val="9"/>
        <rFont val="Arial"/>
        <family val="2"/>
      </rPr>
      <t xml:space="preserve">, stanowiącym załącznik do </t>
    </r>
    <r>
      <rPr>
        <i/>
        <sz val="9"/>
        <rFont val="Arial"/>
        <family val="2"/>
      </rPr>
      <t>Zasad systemu sprawozdawczości PO KL 2007-2013</t>
    </r>
    <r>
      <rPr>
        <sz val="9"/>
        <rFont val="Arial"/>
        <family val="2"/>
      </rPr>
      <t>.</t>
    </r>
  </si>
  <si>
    <r>
      <t xml:space="preserve">Docelowa wartość wskaźnika – </t>
    </r>
    <r>
      <rPr>
        <sz val="9"/>
        <rFont val="Arial"/>
        <family val="2"/>
      </rPr>
      <t xml:space="preserve">wartość określona na 2013 rok. Dla wybranych wskaźników produktu monitorowanych w niniejszym sprawozdaniu nie określono regionalnych wartości docelowych, w związku z czym w kolumnie 3 wskazano </t>
    </r>
    <r>
      <rPr>
        <i/>
        <sz val="9"/>
        <rFont val="Arial"/>
        <family val="2"/>
      </rPr>
      <t>"Nie określono"</t>
    </r>
    <r>
      <rPr>
        <sz val="9"/>
        <rFont val="Arial"/>
        <family val="2"/>
      </rPr>
      <t>, zaś w kolumnie 10 –</t>
    </r>
    <r>
      <rPr>
        <i/>
        <sz val="9"/>
        <rFont val="Arial"/>
        <family val="2"/>
      </rPr>
      <t xml:space="preserve"> "Nie dotyczy".</t>
    </r>
    <r>
      <rPr>
        <b/>
        <sz val="9"/>
        <rFont val="Arial"/>
        <family val="2"/>
      </rPr>
      <t xml:space="preserve">
Stopień realizacji wskaźnika </t>
    </r>
    <r>
      <rPr>
        <sz val="9"/>
        <rFont val="Arial"/>
        <family val="2"/>
      </rPr>
      <t>– wyrażony w % jest relacją osiągniętej wartości wskaźnika w stosunku do jego wartości docelowej.</t>
    </r>
  </si>
  <si>
    <t xml:space="preserve">* kolumnę należy wypełnić łącznie dla protestów rozpatrywanych przez podległe IP II oraz IP jeśli dotyczy. </t>
  </si>
  <si>
    <t xml:space="preserve">** kolumna dotyczy tylko IP ( Pola  4,  8, 11 powinny być wypełniane w oparciu o dane z podległych IP II - jeśli zostały one powołane). W przypadku województw, w których nie powołano IP II pola 3,  7, 10 należy wypełnić wpisując zwrot "nie dotyczy".      </t>
  </si>
  <si>
    <t xml:space="preserve">OCENA FORMALNA </t>
  </si>
  <si>
    <t>PROTESTY*</t>
  </si>
  <si>
    <t>ODWOŁANIA**</t>
  </si>
  <si>
    <r>
      <t>3</t>
    </r>
    <r>
      <rPr>
        <sz val="10"/>
        <rFont val="Arial"/>
        <family val="2"/>
      </rPr>
      <t xml:space="preserve">. </t>
    </r>
    <r>
      <rPr>
        <b/>
        <sz val="10"/>
        <rFont val="Arial"/>
        <family val="2"/>
      </rPr>
      <t>liczba odwołań od negatywnej oceny formalnej projektów,</t>
    </r>
    <r>
      <rPr>
        <sz val="10"/>
        <rFont val="Arial"/>
        <family val="2"/>
      </rPr>
      <t xml:space="preserve"> które wpłynęły do IP </t>
    </r>
    <r>
      <rPr>
        <b/>
        <sz val="10"/>
        <rFont val="Arial"/>
        <family val="2"/>
      </rPr>
      <t>w tym:</t>
    </r>
  </si>
  <si>
    <r>
      <t xml:space="preserve">3.1 rozpatrzonych (ogółem) </t>
    </r>
    <r>
      <rPr>
        <b/>
        <sz val="7"/>
        <rFont val="Arial"/>
        <family val="2"/>
      </rPr>
      <t>(3)</t>
    </r>
    <r>
      <rPr>
        <b/>
        <sz val="10"/>
        <rFont val="Arial"/>
        <family val="2"/>
      </rPr>
      <t xml:space="preserve">: </t>
    </r>
  </si>
  <si>
    <t xml:space="preserve">3.1.1 pozytywnie: </t>
  </si>
  <si>
    <t xml:space="preserve">3.1.2 negatywnie: </t>
  </si>
  <si>
    <r>
      <t xml:space="preserve">3.2 pozostawionych bez rozpatrzenia </t>
    </r>
    <r>
      <rPr>
        <b/>
        <sz val="7"/>
        <rFont val="Arial"/>
        <family val="2"/>
      </rPr>
      <t>(3)</t>
    </r>
    <r>
      <rPr>
        <b/>
        <sz val="10"/>
        <rFont val="Arial"/>
        <family val="2"/>
      </rPr>
      <t xml:space="preserve">: </t>
    </r>
  </si>
  <si>
    <t xml:space="preserve">3.3 wycofanych: </t>
  </si>
  <si>
    <t xml:space="preserve">3.4 w trakcie rozpatrywania: </t>
  </si>
  <si>
    <r>
      <t xml:space="preserve">4. liczba wniosków, z pkt 3.1.1, które po pozytywnym rozpatrzeniu odwołania od oceny formalnej uzyskały dofinansowanie (podpisano umowy o dofinansowanie ralizacji  projektu) </t>
    </r>
    <r>
      <rPr>
        <b/>
        <sz val="7"/>
        <rFont val="Arial"/>
        <family val="2"/>
      </rPr>
      <t xml:space="preserve">(4) </t>
    </r>
    <r>
      <rPr>
        <b/>
        <sz val="10"/>
        <rFont val="Arial"/>
        <family val="2"/>
      </rPr>
      <t xml:space="preserve">: </t>
    </r>
  </si>
  <si>
    <t xml:space="preserve">OCENA MERYTORYCZNA </t>
  </si>
  <si>
    <r>
      <t xml:space="preserve">5. liczba wniosków przyjętych do oceny merytorycznej </t>
    </r>
    <r>
      <rPr>
        <b/>
        <sz val="7"/>
        <rFont val="Arial"/>
        <family val="2"/>
      </rPr>
      <t>(5) (6) :</t>
    </r>
    <r>
      <rPr>
        <b/>
        <sz val="10"/>
        <rFont val="Arial"/>
        <family val="2"/>
      </rPr>
      <t xml:space="preserve"> </t>
    </r>
    <r>
      <rPr>
        <sz val="10"/>
        <rFont val="Arial"/>
        <family val="2"/>
      </rPr>
      <t xml:space="preserve"> </t>
    </r>
  </si>
  <si>
    <t xml:space="preserve">             OCENA  PONIŻEJ  MINIMUM  PUNKTOWEGO   </t>
  </si>
  <si>
    <t>2) liczba osób, które skorzystały z instrumentów zwrotnych</t>
  </si>
  <si>
    <r>
      <t>7. liczba odwołań od negatywnej oceny merytorycznej projektów</t>
    </r>
    <r>
      <rPr>
        <sz val="10"/>
        <rFont val="Arial"/>
        <family val="2"/>
      </rPr>
      <t xml:space="preserve"> (wniosek uzyskał poniżej 60 pkt lub/i poniżej 60%, w którymkolwiek kryterium oceny lub/i został odrzucony ze względu na niespełnienie kryteriów w części A KOM), które wpłynęły do IP, </t>
    </r>
    <r>
      <rPr>
        <b/>
        <sz val="10"/>
        <rFont val="Arial"/>
        <family val="2"/>
      </rPr>
      <t>w tym:</t>
    </r>
  </si>
  <si>
    <t xml:space="preserve">7.1.1 pozytywnie: </t>
  </si>
  <si>
    <t xml:space="preserve">7.1.2 negatywnie: </t>
  </si>
  <si>
    <r>
      <t xml:space="preserve">7.2 pozostawionych bez rozpatrzenia </t>
    </r>
    <r>
      <rPr>
        <b/>
        <sz val="7"/>
        <rFont val="Arial"/>
        <family val="2"/>
      </rPr>
      <t xml:space="preserve">(3) </t>
    </r>
    <r>
      <rPr>
        <b/>
        <sz val="10"/>
        <rFont val="Arial"/>
        <family val="2"/>
      </rPr>
      <t xml:space="preserve">:  </t>
    </r>
  </si>
  <si>
    <r>
      <t xml:space="preserve">7.2 pozostawionych bez rozpatrzenia </t>
    </r>
    <r>
      <rPr>
        <b/>
        <sz val="7"/>
        <rFont val="Arial"/>
        <family val="2"/>
      </rPr>
      <t xml:space="preserve">(3) </t>
    </r>
    <r>
      <rPr>
        <b/>
        <sz val="10"/>
        <rFont val="Arial"/>
        <family val="2"/>
      </rPr>
      <t xml:space="preserve">: </t>
    </r>
  </si>
  <si>
    <t>7.3 wycofanych:</t>
  </si>
  <si>
    <t xml:space="preserve">7.4 w trakcie rozpatrywania: </t>
  </si>
  <si>
    <r>
      <t xml:space="preserve">8. liczba wniosków z pkt 7.1.1, które po ponownej ocenie  w wyniku pozytywnego rozpatrzenia odwołania uzyskały dofinansowanie (podpisano umowy o dofinansowanie ralizacji projektu) </t>
    </r>
    <r>
      <rPr>
        <sz val="7"/>
        <rFont val="Arial"/>
        <family val="2"/>
      </rPr>
      <t>(4)</t>
    </r>
    <r>
      <rPr>
        <b/>
        <sz val="10"/>
        <rFont val="Arial"/>
        <family val="2"/>
      </rPr>
      <t xml:space="preserve"> : </t>
    </r>
  </si>
  <si>
    <t xml:space="preserve">OCENA  POWYŻEJ  MINIMUM  PUNKTOWEGO   </t>
  </si>
  <si>
    <t>Liczba przedstawicieli partnerów społecznych, którzy zostali objęci wsparciem w ramach Priorytetu</t>
  </si>
  <si>
    <t>Liczba lekarzy deficytowych specjalizacji, którzy ukończyli w ramach Priorytetu cykl kursów w ramach realizacji programu specjalizacji</t>
  </si>
  <si>
    <t xml:space="preserve">10. liczba odwołań od oceny projektów, które po ocenie merytorycznej uzyskały powyżej 60 pkt 
i 60 % w każdym kryterium oceny lecz nie zostały remomendowane do dofinansowania z powodu wyczerpania alokacji w konkursie (lista rezerwowa) w tym: </t>
  </si>
  <si>
    <r>
      <t xml:space="preserve">10.1 rozpatrzonych (ogółem) </t>
    </r>
    <r>
      <rPr>
        <b/>
        <sz val="7"/>
        <rFont val="Arial"/>
        <family val="2"/>
      </rPr>
      <t>(3)</t>
    </r>
    <r>
      <rPr>
        <b/>
        <sz val="10"/>
        <rFont val="Arial"/>
        <family val="2"/>
      </rPr>
      <t xml:space="preserve"> : </t>
    </r>
  </si>
  <si>
    <r>
      <t xml:space="preserve">10.1 rozpatrzonych (ogółem) </t>
    </r>
    <r>
      <rPr>
        <sz val="7"/>
        <rFont val="Arial"/>
        <family val="2"/>
      </rPr>
      <t xml:space="preserve">(3) </t>
    </r>
    <r>
      <rPr>
        <sz val="10"/>
        <rFont val="Arial"/>
        <family val="2"/>
      </rPr>
      <t xml:space="preserve">: </t>
    </r>
  </si>
  <si>
    <t>10.1.1 pozytywnie:</t>
  </si>
  <si>
    <t xml:space="preserve">10.1.2 negatywnie </t>
  </si>
  <si>
    <t xml:space="preserve">10.1.1 pozytywnie: </t>
  </si>
  <si>
    <t xml:space="preserve">10.1.2 negatywnie: </t>
  </si>
  <si>
    <r>
      <t xml:space="preserve">10.2 pozostawionych bez rozpatrzenia </t>
    </r>
    <r>
      <rPr>
        <b/>
        <sz val="7"/>
        <rFont val="Arial"/>
        <family val="2"/>
      </rPr>
      <t>(3)</t>
    </r>
    <r>
      <rPr>
        <b/>
        <sz val="10"/>
        <rFont val="Arial"/>
        <family val="2"/>
      </rPr>
      <t xml:space="preserve"> : </t>
    </r>
  </si>
  <si>
    <r>
      <t xml:space="preserve">10.2 pozostawionych bez rozpatrzenia </t>
    </r>
    <r>
      <rPr>
        <b/>
        <sz val="7"/>
        <rFont val="Arial"/>
        <family val="2"/>
      </rPr>
      <t>(3)</t>
    </r>
    <r>
      <rPr>
        <b/>
        <sz val="10"/>
        <rFont val="Arial"/>
        <family val="2"/>
      </rPr>
      <t>:</t>
    </r>
  </si>
  <si>
    <t xml:space="preserve">10.3 wycofanych: </t>
  </si>
  <si>
    <t xml:space="preserve">10.4 w trakcie rozpatrywania: </t>
  </si>
  <si>
    <r>
      <t xml:space="preserve">11. liczba wniosków, z pkt 10.1.1, które po ponownej ocenie w wyniku pozytywnego  rozpatrzenia protestu uzyskały dofinansowanie (podpisano umowy o dofinansowanie ralizacji  projektu) </t>
    </r>
    <r>
      <rPr>
        <b/>
        <sz val="7"/>
        <rFont val="Arial"/>
        <family val="2"/>
      </rPr>
      <t>(4</t>
    </r>
    <r>
      <rPr>
        <sz val="7"/>
        <rFont val="Arial"/>
        <family val="2"/>
      </rPr>
      <t xml:space="preserve">) </t>
    </r>
    <r>
      <rPr>
        <b/>
        <sz val="10"/>
        <rFont val="Arial"/>
        <family val="2"/>
      </rPr>
      <t xml:space="preserve">: </t>
    </r>
  </si>
  <si>
    <t xml:space="preserve">INNE DANE </t>
  </si>
  <si>
    <t xml:space="preserve">ODWOŁANIA I 
PROTESTY </t>
  </si>
  <si>
    <r>
      <t xml:space="preserve">12. liczba wniosków, do których złożono  protesty zarówno na etapie oceny formalnej, jak i merytorycznej </t>
    </r>
    <r>
      <rPr>
        <b/>
        <sz val="7"/>
        <rFont val="Arial"/>
        <family val="2"/>
      </rPr>
      <t xml:space="preserve">(7) </t>
    </r>
    <r>
      <rPr>
        <b/>
        <sz val="10"/>
        <rFont val="Arial"/>
        <family val="2"/>
      </rPr>
      <t xml:space="preserve">: </t>
    </r>
  </si>
  <si>
    <t>Relacja liczby pracowników zagrożonych utratą pracy i osób zwolnionych w przedsiębiorstwach dotkniętych procesami restrukturyzacyjnymi objętych działaniami szybkiego reagowania w stosunku do liczby pracowników objętych zwolnieniami grupowymi, zgłaszanymi do urzędów pracy</t>
  </si>
  <si>
    <t xml:space="preserve">Odsetek pracowników instytucji pomocy i integracji społecznej bezpośrednio zajmujących się aktywną integracją, którzy podnieśli swoje kwalifikacje </t>
  </si>
  <si>
    <t>- w tym osoby przebywające w zakładach poprawczych i schroniskach dla nieletnich</t>
  </si>
  <si>
    <t>Liczba podmiotów ekonomii społecznej, które skorzystały ze wsparcia finansowego w ramach Priorytetu</t>
  </si>
  <si>
    <t>Liczba osób, które powróciły na rynek pracy po przerwie związanej z urodzeniem/wychowaniem dziecka w wyniku udzielonego wsparcia w ramach Priorytetu</t>
  </si>
  <si>
    <t xml:space="preserve">Liczba pracowników instytucji pomocy i integracji społecznej bezpośrednio zajmujących się aktywną integracją, którzy w wyniku wsparcia z EFS podnieśli swoje kwalifikacje </t>
  </si>
  <si>
    <t>Liczba instytucji wspierających ekonomię społeczną, które otrzymały wsparcie w ramach Priorytetu, funkcjonujących co najmniej 2 lata po zakończeniu udziału w projekcie</t>
  </si>
  <si>
    <t>Liczba podmiotów ekonomii społecznej, które otrzymały wsparcie z EFS za pośrednictwem instytucji wspierających ekonomię społeczną</t>
  </si>
  <si>
    <t>Liczba podmiotów ekonomii społecznej utworzonych dzięki wsparciu z EFS</t>
  </si>
  <si>
    <t>Liczba osób niepełnosprawnych, które zakończyły udział w projektach realizowanych w ramach Działania</t>
  </si>
  <si>
    <r>
      <t>liczba osób, które znalazły lub kontynuują zatrudnienie</t>
    </r>
    <r>
      <rPr>
        <sz val="9"/>
        <rFont val="Arial"/>
        <family val="2"/>
      </rPr>
      <t xml:space="preserve"> - liczba osób, które podjęły zatrudnienie lub ropoczęły prowadzenie działalności gospodarczej po zakończeniu udziału w projektach realizowanych w ramach Priorytetu - dot. uczestników, którzy zakończyli udział w Priorytecie od roku, w którym w Planach działania wprowadzono kryteria dot. pomiaru efektywności zatrudnieniowej
</t>
    </r>
    <r>
      <rPr>
        <b/>
        <sz val="9"/>
        <rFont val="Arial"/>
        <family val="2"/>
      </rPr>
      <t>W kol. 6-8 należy wykazać uczestników, którzy podjęli zatrudnienie spośród osób wykazanych w kol. 3-5</t>
    </r>
  </si>
  <si>
    <r>
      <t xml:space="preserve">Tabela 7.1 Wartość udzielonej (umowy/decyzje) i wypłaconej pomocy publicznej oraz pomocy </t>
    </r>
    <r>
      <rPr>
        <b/>
        <i/>
        <sz val="11"/>
        <rFont val="Arial"/>
        <family val="2"/>
      </rPr>
      <t>de minimis</t>
    </r>
    <r>
      <rPr>
        <b/>
        <sz val="11"/>
        <rFont val="Arial"/>
        <family val="2"/>
      </rPr>
      <t xml:space="preserve"> od uruchomienia Programu Operacyjnego Kapitał Ludzki w podziale na Priorytet/Działanie i podstawę udzielenia pomocy (na podstawie KSI SIMIK 07-13)</t>
    </r>
  </si>
  <si>
    <r>
      <t xml:space="preserve">Tabela 7.2 Wartość udzielonej (umowy/decyzje) i wypłaconej pomocy publicznej oraz pomocy </t>
    </r>
    <r>
      <rPr>
        <b/>
        <i/>
        <sz val="11"/>
        <rFont val="Arial"/>
        <family val="2"/>
      </rPr>
      <t>de minimis</t>
    </r>
    <r>
      <rPr>
        <b/>
        <sz val="11"/>
        <rFont val="Arial"/>
        <family val="2"/>
      </rPr>
      <t xml:space="preserve"> na rzecz mikro, małych i średnich przedsiębiorstw (MŚP) od uruchomienia Programu Operacyjnego Kapitał Ludzki w podziale na Priorytet/Działanie</t>
    </r>
  </si>
  <si>
    <t>Załącznik nr 8. Protesty/ odwołania</t>
  </si>
  <si>
    <t>Załącznik nr 9. Monitorowanie projektów ponadnarodowych i innowacyjnych</t>
  </si>
  <si>
    <t>Odsetek osób w wieku 25-64 lata, które uczestniczyły w kształceniu  ustawicznym w stosunku do całkowitej liczby osób w tej grupie wiekowej</t>
  </si>
  <si>
    <t>1) liczba osób, które otrzymały bezzwrotne dotacje</t>
  </si>
  <si>
    <t>a) w tym w zakresie form szkolnych</t>
  </si>
  <si>
    <t>b) w tym w zakresie języków obcych</t>
  </si>
  <si>
    <t>c) w tym w zakresie ICT</t>
  </si>
  <si>
    <t xml:space="preserve">Liczba osób dorosłych, które skorzystały z usług doradztwa edukacyjno-szkoleniowego </t>
  </si>
  <si>
    <r>
      <t xml:space="preserve">12. liczba wniosków, do których złożono odwołanie zarówno na etapie oceny formalnej, jak i merytorycznej </t>
    </r>
    <r>
      <rPr>
        <b/>
        <sz val="7"/>
        <rFont val="Arial"/>
        <family val="2"/>
      </rPr>
      <t>(7)</t>
    </r>
    <r>
      <rPr>
        <b/>
        <sz val="10"/>
        <rFont val="Arial"/>
        <family val="2"/>
      </rPr>
      <t xml:space="preserve"> : </t>
    </r>
  </si>
  <si>
    <t>SKARGI</t>
  </si>
  <si>
    <t xml:space="preserve">13. liczba wniosków, do których złożono skargę do WSA: </t>
  </si>
  <si>
    <t xml:space="preserve">14. liczba wniosków, do których złożono skargę do NSA: </t>
  </si>
  <si>
    <t>UWAGI DOTYCZĄCE SPOSOBU WYPEŁNIANIA TABELI:</t>
  </si>
  <si>
    <t xml:space="preserve">(1) - przy ustalaniu danych liczbowych należy brać pod uwagę datę wpływu wniosku do instytucji. </t>
  </si>
  <si>
    <t>Urząd Marszałkowski Województwa Lubelskiego w Lublinie</t>
  </si>
  <si>
    <t>nie dotyczy</t>
  </si>
  <si>
    <t>Działanie 9.6</t>
  </si>
  <si>
    <t>Działanie 9.5</t>
  </si>
  <si>
    <t>Działanie 9.4</t>
  </si>
  <si>
    <t>Działanie 9.3</t>
  </si>
  <si>
    <t>Działanie 9.2</t>
  </si>
  <si>
    <t>Działanie 9.1</t>
  </si>
  <si>
    <t>Priorytet IX</t>
  </si>
  <si>
    <t>Działanie 8.2</t>
  </si>
  <si>
    <t>Działanie 8.1</t>
  </si>
  <si>
    <t>Priorytet VIII</t>
  </si>
  <si>
    <t>Działanie 7.3</t>
  </si>
  <si>
    <t>Działanie 7.1</t>
  </si>
  <si>
    <t>Priorytet VII</t>
  </si>
  <si>
    <t>Działanie 6.3</t>
  </si>
  <si>
    <t>Działanie 6.2</t>
  </si>
  <si>
    <t>Działanie 6.1</t>
  </si>
  <si>
    <t>Priorytet VI</t>
  </si>
  <si>
    <t>Należy uwzględnić osoby, które otrzymały jednorazowe środki na podjecie działalności gospodarczej w ramach Poddziałania 6.1.3, Działania 6.2 oraz Poddziałania 8.1.2.</t>
  </si>
  <si>
    <r>
      <t>Kolumna 1</t>
    </r>
    <r>
      <rPr>
        <sz val="10"/>
        <rFont val="Arial"/>
        <family val="2"/>
      </rPr>
      <t xml:space="preserve"> - należy podać nr Priorytetu/Działania, w ramach którego została udzielona pomoc publiczna.
</t>
    </r>
    <r>
      <rPr>
        <i/>
        <sz val="10"/>
        <rFont val="Arial"/>
        <family val="2"/>
      </rPr>
      <t>Kolumna 2</t>
    </r>
    <r>
      <rPr>
        <sz val="10"/>
        <rFont val="Arial"/>
        <family val="2"/>
      </rPr>
      <t xml:space="preserve"> - należy podać liczbę projektów MŚP objętych pomocą publiczną oraz pomocą </t>
    </r>
    <r>
      <rPr>
        <i/>
        <sz val="10"/>
        <rFont val="Arial"/>
        <family val="2"/>
      </rPr>
      <t>de minimis</t>
    </r>
    <r>
      <rPr>
        <sz val="10"/>
        <rFont val="Arial"/>
        <family val="2"/>
      </rPr>
      <t>, dla których dotychczas zostały zawarte umowy/wydane decyzje o dofinansowanie</t>
    </r>
    <r>
      <rPr>
        <i/>
        <sz val="10"/>
        <rFont val="Arial"/>
        <family val="2"/>
      </rPr>
      <t xml:space="preserve">
Kolumna 3</t>
    </r>
    <r>
      <rPr>
        <sz val="10"/>
        <rFont val="Arial"/>
        <family val="2"/>
      </rPr>
      <t xml:space="preserve"> - należy podać liczbę projektów MŚP objętych pomocą publiczną oraz pomocą </t>
    </r>
    <r>
      <rPr>
        <i/>
        <sz val="10"/>
        <rFont val="Arial"/>
        <family val="2"/>
      </rPr>
      <t>de minimis</t>
    </r>
    <r>
      <rPr>
        <sz val="10"/>
        <rFont val="Arial"/>
        <family val="2"/>
      </rPr>
      <t>, dla których dotychczas zatwierdzony został co najmniej jeden wniosek o płatność.</t>
    </r>
    <r>
      <rPr>
        <i/>
        <sz val="10"/>
        <rFont val="Arial"/>
        <family val="2"/>
      </rPr>
      <t xml:space="preserve">
Kolumna 4 </t>
    </r>
    <r>
      <rPr>
        <sz val="10"/>
        <rFont val="Arial"/>
        <family val="2"/>
      </rPr>
      <t xml:space="preserve">- należy podać całkowitą wartość projektów MŚP wskazanych w kol. 2.
</t>
    </r>
    <r>
      <rPr>
        <i/>
        <sz val="10"/>
        <rFont val="Arial"/>
        <family val="2"/>
      </rPr>
      <t xml:space="preserve">Kolumna 5 </t>
    </r>
    <r>
      <rPr>
        <sz val="10"/>
        <rFont val="Arial"/>
        <family val="2"/>
      </rPr>
      <t xml:space="preserve">- należy podać całkowitą wartość wydatków kwalifikowalnych w ramach projektów MŚP wynikających z zatwierdzonych wniosków o płatność wskazanych w kolumnie 3.
</t>
    </r>
    <r>
      <rPr>
        <i/>
        <sz val="10"/>
        <rFont val="Arial"/>
        <family val="2"/>
      </rPr>
      <t>Kolumna 6</t>
    </r>
    <r>
      <rPr>
        <sz val="10"/>
        <rFont val="Arial"/>
        <family val="2"/>
      </rPr>
      <t xml:space="preserve"> - w odniesieniu do kolumny 5 należy wyodrębnić tę część wydatków kwalifikowalnych w ramach projektów MŚP, które dotyczą pomocy publicznej oraz pomocy </t>
    </r>
    <r>
      <rPr>
        <i/>
        <sz val="10"/>
        <rFont val="Arial"/>
        <family val="2"/>
      </rPr>
      <t>de minimis</t>
    </r>
    <r>
      <rPr>
        <sz val="10"/>
        <rFont val="Arial"/>
        <family val="2"/>
      </rPr>
      <t xml:space="preserve">
</t>
    </r>
    <r>
      <rPr>
        <i/>
        <sz val="10"/>
        <rFont val="Arial"/>
        <family val="2"/>
      </rPr>
      <t>Kolumny 7, 8 i 9</t>
    </r>
    <r>
      <rPr>
        <sz val="10"/>
        <rFont val="Arial"/>
        <family val="2"/>
      </rPr>
      <t xml:space="preserve"> - należy podać całkowitą kwotę środków zakwalifikowanych jako pomoc publiczna i pomoc </t>
    </r>
    <r>
      <rPr>
        <i/>
        <sz val="10"/>
        <rFont val="Arial"/>
        <family val="2"/>
      </rPr>
      <t>de minimis</t>
    </r>
    <r>
      <rPr>
        <sz val="10"/>
        <rFont val="Arial"/>
        <family val="2"/>
      </rPr>
      <t xml:space="preserve"> na podstawie zatwierdzonych wniosków o płatność w poszczególnych 
kategoriach wielkości przedsiębiorstwa (tj. mikro, małych i średnich przedsiębiorstwach zdefiniowanych zgodnie z </t>
    </r>
    <r>
      <rPr>
        <i/>
        <sz val="10"/>
        <rFont val="Arial"/>
        <family val="2"/>
      </rPr>
      <t>Zasadami udzielania pomocy publicznej w ramach PO KL</t>
    </r>
    <r>
      <rPr>
        <sz val="10"/>
        <rFont val="Arial"/>
        <family val="2"/>
      </rPr>
      <t xml:space="preserve">).
</t>
    </r>
    <r>
      <rPr>
        <i/>
        <sz val="10"/>
        <rFont val="Arial"/>
        <family val="2"/>
      </rPr>
      <t>Kolumny 4-9</t>
    </r>
    <r>
      <rPr>
        <sz val="10"/>
        <rFont val="Arial"/>
        <family val="2"/>
      </rPr>
      <t xml:space="preserve"> - wartości należy odpowiednio pomniejszyć o kwoty odzyskane/kwoty wycofane w module </t>
    </r>
    <r>
      <rPr>
        <i/>
        <sz val="10"/>
        <rFont val="Arial"/>
        <family val="2"/>
      </rPr>
      <t xml:space="preserve">Rejestracja obciążeń na projekcie
</t>
    </r>
    <r>
      <rPr>
        <sz val="10"/>
        <rFont val="Arial"/>
        <family val="2"/>
      </rPr>
      <t xml:space="preserve">Rejestrując w systemie KSI kwoty odzyskane lub wycofane, należy jednocześnie, w module </t>
    </r>
    <r>
      <rPr>
        <i/>
        <sz val="10"/>
        <rFont val="Arial"/>
        <family val="2"/>
      </rPr>
      <t>Wnioski o płatność</t>
    </r>
    <r>
      <rPr>
        <sz val="10"/>
        <rFont val="Arial"/>
        <family val="2"/>
      </rPr>
      <t xml:space="preserve">, dodać korektę, która powinna obejmować co najmniej źródła, z których został sfinansowany wydatek 
niekwalifikowalny. Jeżeli dodatkowo wydatek ten dotyczył pomocy publicznej, w ramach wspomnianej korekty należy również ująć odpowiednią wartość (na minus) w polu „w części objętej pomocą publiczną”. 
W związku z powyższym, kwoty wykazywane w tabeli należy pomniejszyć o wszelkie zwroty ujęte w KSI SIMIK 07-13 w module </t>
    </r>
    <r>
      <rPr>
        <i/>
        <sz val="10"/>
        <rFont val="Arial"/>
        <family val="2"/>
      </rPr>
      <t xml:space="preserve">Rejestr obciążeń na projekcie </t>
    </r>
    <r>
      <rPr>
        <sz val="10"/>
        <rFont val="Arial"/>
        <family val="2"/>
      </rPr>
      <t xml:space="preserve">w części dotyczącej pomocy publicznej. Do zwrotów 
tych każdorazowo powinny być wprowadzane korekty w module </t>
    </r>
    <r>
      <rPr>
        <i/>
        <sz val="10"/>
        <rFont val="Arial"/>
        <family val="2"/>
      </rPr>
      <t xml:space="preserve">Wnioski o płatność </t>
    </r>
    <r>
      <rPr>
        <sz val="10"/>
        <rFont val="Arial"/>
        <family val="2"/>
      </rPr>
      <t>korygujące wartość pomocy publicznej udzielonej w ramach projektu.</t>
    </r>
  </si>
  <si>
    <t>-</t>
  </si>
  <si>
    <t>Rozporządzenie Ministerstwa Rozwoju Regionalnego z dnia 6 maja 2008 r. w sprawie udzielania pomocy publicznej w ramach POKL (Dz. U. Nr 90, poz. 557 z późn. zm.) Rozporządzenie Ministerstwa Rozwoju Regionalnego z dnia 15 grudnia 2010 r. w sprawie udzielania pomocy publicznej w ramach POKL (Dz. U. Nr 239, poz. 1598)</t>
  </si>
  <si>
    <t xml:space="preserve"> -</t>
  </si>
  <si>
    <t>Rozporządzenie Ministra Rozwoju Regionalnego z dnia 15 grudnia 2010 r. w sprawie udzielania pomocy publicznej w ramach Programu Operacyjnego  Kapitał Ludzki (Dz. U. z 2010 r. Nr 239, poz. 1598, z późn. zm.)</t>
  </si>
  <si>
    <t>Rozporządzenie Ministra Rozwoju Regionalnego z dnia 15 grudnia 2010 r. w sprawie udzielania pomocy publicznej w ramach Programu Operacyjnego  Kapitał Ludzki (Dz. U. z 2010 r. Nr 239, poz. 1598, z późn. zm.) /Rozporządzenie Ministra Pracy i Polityki Społecznej z dnia 7 stycznia 2009 r. w sprawie organizowania prac interwencyjnych i robót publicznych oraz jednorazowej refundacji kosztów z tytułu opłacanych składek na ubezpieczenie społeczne (Dz. U. z 2009 r. nr 5, poz. 25) / Rozporządzenie Ministra Pracy i Polityki Społecznej z dnia 25 lipca 2011 r. w sprawie dokonywania z Funduszu Pracy refundacji kosztów wyposażenia lub doposażenia stanowiska pracy dla skierowanego bezrobotnego oraz przyznawania bezrobotnemu środków na podjęcie działalności gospodarczej (Dz. U. z 2011 r. Nr 155, poz. 922)</t>
  </si>
  <si>
    <r>
      <t xml:space="preserve">Kolumna 1 </t>
    </r>
    <r>
      <rPr>
        <sz val="10"/>
        <rFont val="Arial"/>
        <family val="2"/>
      </rPr>
      <t xml:space="preserve">- należy podać nr Priorytetu/Działania, w ramach którego została udzielona pomoc publiczna.
</t>
    </r>
    <r>
      <rPr>
        <i/>
        <sz val="10"/>
        <rFont val="Arial"/>
        <family val="2"/>
      </rPr>
      <t>Kolumna 2</t>
    </r>
    <r>
      <rPr>
        <sz val="10"/>
        <rFont val="Arial"/>
        <family val="2"/>
      </rPr>
      <t xml:space="preserve"> - należy podać nazwę programu pomocowego lub innej podstawy udzielania pomocy (akta prawa krajowego, akta prawa wspólnotowego, wytyczne, etc.). Dla działania należy wykazać wszystkie odpowiednie podstawy udzielenia pomocy. Jeżeli program pomocowy (lub inna podstawa udzielenia pomocy) odnosi się do więcej niż jednego działania, należy wykazać go odpowiednio we wszystkich właściwych działaniach.
</t>
    </r>
    <r>
      <rPr>
        <i/>
        <sz val="10"/>
        <rFont val="Arial"/>
        <family val="2"/>
      </rPr>
      <t xml:space="preserve">Kolumna 3 - </t>
    </r>
    <r>
      <rPr>
        <sz val="10"/>
        <rFont val="Arial"/>
        <family val="2"/>
      </rPr>
      <t xml:space="preserve">należy podać liczbę projektów objętych pomocą publiczną oraz pomocą </t>
    </r>
    <r>
      <rPr>
        <i/>
        <sz val="10"/>
        <rFont val="Arial"/>
        <family val="2"/>
      </rPr>
      <t>de minimis</t>
    </r>
    <r>
      <rPr>
        <sz val="10"/>
        <rFont val="Arial"/>
        <family val="2"/>
      </rPr>
      <t>, dla których dotychczas zostały zawarte umowy/ wydane decyzje o dofinanoswanie.</t>
    </r>
    <r>
      <rPr>
        <i/>
        <sz val="10"/>
        <rFont val="Arial"/>
        <family val="2"/>
      </rPr>
      <t xml:space="preserve">
Kolumna 4</t>
    </r>
    <r>
      <rPr>
        <sz val="10"/>
        <rFont val="Arial"/>
        <family val="2"/>
      </rPr>
      <t xml:space="preserve"> - należy podać liczbę projektów objętych pomocą publiczną oraz pomocą </t>
    </r>
    <r>
      <rPr>
        <i/>
        <sz val="10"/>
        <rFont val="Arial"/>
        <family val="2"/>
      </rPr>
      <t>de minimis</t>
    </r>
    <r>
      <rPr>
        <sz val="10"/>
        <rFont val="Arial"/>
        <family val="2"/>
      </rPr>
      <t xml:space="preserve">, dla których dotychczas zatwierdzony został co najmniej jednen wniosek o płatność.
</t>
    </r>
    <r>
      <rPr>
        <i/>
        <sz val="10"/>
        <rFont val="Arial"/>
        <family val="2"/>
      </rPr>
      <t>Kolumna 5</t>
    </r>
    <r>
      <rPr>
        <sz val="10"/>
        <rFont val="Arial"/>
        <family val="2"/>
      </rPr>
      <t xml:space="preserve"> - należy podać całkowitą wartość umów wskazanych w kol. 3.
</t>
    </r>
    <r>
      <rPr>
        <i/>
        <sz val="10"/>
        <rFont val="Arial"/>
        <family val="2"/>
      </rPr>
      <t>Kolumna 6</t>
    </r>
    <r>
      <rPr>
        <sz val="10"/>
        <rFont val="Arial"/>
        <family val="2"/>
      </rPr>
      <t xml:space="preserve"> - należy podać całkowitą wartość wydatków kwalifikowalnych, wynikającą z zatwierdzonych wniosków o płatność dla projektów wskazanych w kolumnie 4.
</t>
    </r>
    <r>
      <rPr>
        <i/>
        <sz val="10"/>
        <rFont val="Arial"/>
        <family val="2"/>
      </rPr>
      <t>Kolumna 7</t>
    </r>
    <r>
      <rPr>
        <sz val="10"/>
        <rFont val="Arial"/>
        <family val="2"/>
      </rPr>
      <t xml:space="preserve"> - w odniesieniu do kol. 6 należy wyodrębnić tę część wydatków kwalifikowalnych, które dotyczą pomocy publicznej oraz pomocy </t>
    </r>
    <r>
      <rPr>
        <i/>
        <sz val="10"/>
        <rFont val="Arial"/>
        <family val="2"/>
      </rPr>
      <t>de minimis</t>
    </r>
    <r>
      <rPr>
        <sz val="10"/>
        <rFont val="Arial"/>
        <family val="2"/>
      </rPr>
      <t xml:space="preserve">
</t>
    </r>
    <r>
      <rPr>
        <i/>
        <sz val="10"/>
        <rFont val="Arial"/>
        <family val="2"/>
      </rPr>
      <t>Kolumny 5-7</t>
    </r>
    <r>
      <rPr>
        <sz val="10"/>
        <rFont val="Arial"/>
        <family val="2"/>
      </rPr>
      <t xml:space="preserve"> - wartości należy odpowiednio pomniejszyć o kwoty odzyskane/kwoty wycofane w module </t>
    </r>
    <r>
      <rPr>
        <i/>
        <sz val="10"/>
        <rFont val="Arial"/>
        <family val="2"/>
      </rPr>
      <t xml:space="preserve">Rejestracja obciążeń na projekcie
</t>
    </r>
    <r>
      <rPr>
        <sz val="10"/>
        <rFont val="Arial"/>
        <family val="2"/>
      </rPr>
      <t xml:space="preserve">Rejestrując w systemie KSI kwoty odzyskane lub wycofane, należy jednocześnie, w module </t>
    </r>
    <r>
      <rPr>
        <i/>
        <sz val="10"/>
        <rFont val="Arial"/>
        <family val="2"/>
      </rPr>
      <t>Wnioski o płatność</t>
    </r>
    <r>
      <rPr>
        <sz val="10"/>
        <rFont val="Arial"/>
        <family val="2"/>
      </rPr>
      <t xml:space="preserve">, dodać korektę, która powinna obejmować co najmniej źródła, z których został sfinansowany wydatek 
niekwalifikowalny. Jeżeli dodatkowo wydatek ten dotyczył pomocy publicznej, w ramach wspomnianej korekty należy również ująć odpowiednią wartość (na minus) w polu „w części objętej pomocą publiczną”. 
W związku z powyższym, kwoty wykazywane w tabeli należy pomniejszyć o wszelkie zwroty ujęte w KSI SIMIK 07-13 w module </t>
    </r>
    <r>
      <rPr>
        <i/>
        <sz val="10"/>
        <rFont val="Arial"/>
        <family val="2"/>
      </rPr>
      <t>Rejestr obciążeń na projekcie</t>
    </r>
    <r>
      <rPr>
        <sz val="10"/>
        <rFont val="Arial"/>
        <family val="2"/>
      </rPr>
      <t xml:space="preserve"> w części dotyczącej pomocy publicznej. Do zwrotów 
tych każdorazowo powinny być wprowadzane korekty w module </t>
    </r>
    <r>
      <rPr>
        <i/>
        <sz val="10"/>
        <rFont val="Arial"/>
        <family val="2"/>
      </rPr>
      <t xml:space="preserve">Wnioski o płatność </t>
    </r>
    <r>
      <rPr>
        <sz val="10"/>
        <rFont val="Arial"/>
        <family val="2"/>
      </rPr>
      <t>korygujące wartość pomocy publicznej udzielonej w ramach projektu.</t>
    </r>
  </si>
  <si>
    <t>Projekty współpracy ponadnarodowej wdrażane w ramach Działań / Poddziałań określonych w Szczegółowym Opisie Priorytetów PO KL</t>
  </si>
  <si>
    <t>dot. Priorytetów VI - IX suma wartości Mp z poprzedniego analogicznego okresu sprawozdawczego i Mr z bieżącego okresu sprawozdawczego nie stanowi wartości ogółem osiągniętej od początku realizacji Priorytetów. Sytuacja taka wynika z faktu, iż w ramach weryfikowanych w bieżącym okresie sprawozdawczym wniosków beneficjenta o płatność w większości z nich pojawiały się korekty błędnie wprowadzonych danych we wnioskach już zatwierdzonych.</t>
  </si>
  <si>
    <r>
      <t xml:space="preserve">(7) - liczba przypadków, gdy </t>
    </r>
    <r>
      <rPr>
        <u val="single"/>
        <sz val="10"/>
        <rFont val="Arial"/>
        <family val="2"/>
      </rPr>
      <t>do tego samego wniosku</t>
    </r>
    <r>
      <rPr>
        <sz val="10"/>
        <rFont val="Arial"/>
        <family val="2"/>
      </rPr>
      <t xml:space="preserve"> </t>
    </r>
    <r>
      <rPr>
        <sz val="10"/>
        <rFont val="Arial"/>
        <family val="2"/>
      </rPr>
      <t>złożono protest od oceny formalnej i merytorycznej.</t>
    </r>
  </si>
  <si>
    <r>
      <t xml:space="preserve">11. liczba wniosków, z pkt 10.1.1, które po ponownej ocenie w wyniku pozytywnego  rozpatrzenia odwołania uzyskały dofinansowanie (podpisano umowy o dofinansowanie ralizacji  projektu) </t>
    </r>
    <r>
      <rPr>
        <sz val="7"/>
        <rFont val="Arial"/>
        <family val="2"/>
      </rPr>
      <t>(4)</t>
    </r>
    <r>
      <rPr>
        <sz val="10"/>
        <rFont val="Arial"/>
        <family val="2"/>
      </rPr>
      <t xml:space="preserve"> </t>
    </r>
    <r>
      <rPr>
        <b/>
        <sz val="10"/>
        <rFont val="Arial"/>
        <family val="2"/>
      </rPr>
      <t xml:space="preserve">: </t>
    </r>
  </si>
  <si>
    <r>
      <t>10. liczba protestów od oceny ww. projektów</t>
    </r>
    <r>
      <rPr>
        <sz val="10"/>
        <rFont val="Arial"/>
        <family val="2"/>
      </rPr>
      <t xml:space="preserve">, które wpłynęły do IOK, </t>
    </r>
    <r>
      <rPr>
        <b/>
        <sz val="10"/>
        <rFont val="Arial"/>
        <family val="2"/>
      </rPr>
      <t xml:space="preserve">w tym: </t>
    </r>
  </si>
  <si>
    <r>
      <t>9. liczba wniosków, które po ocenie merytorycznej uzyskały powyżej 60 pkt i 60 % 
w każdym kryterium oceny lecz nie zostały remomendowane do dofinansowania z powodu wyczerpania alokacji w konkursie (lista rezerwowa)</t>
    </r>
    <r>
      <rPr>
        <sz val="10"/>
        <rFont val="Arial"/>
        <family val="2"/>
      </rPr>
      <t xml:space="preserve"> </t>
    </r>
    <r>
      <rPr>
        <sz val="7"/>
        <rFont val="Arial"/>
        <family val="2"/>
      </rPr>
      <t xml:space="preserve">(4) </t>
    </r>
    <r>
      <rPr>
        <sz val="10"/>
        <rFont val="Arial"/>
        <family val="2"/>
      </rPr>
      <t xml:space="preserve">:  </t>
    </r>
  </si>
  <si>
    <r>
      <t>8.</t>
    </r>
    <r>
      <rPr>
        <sz val="10"/>
        <rFont val="Arial"/>
        <family val="2"/>
      </rPr>
      <t xml:space="preserve"> </t>
    </r>
    <r>
      <rPr>
        <b/>
        <sz val="10"/>
        <rFont val="Arial"/>
        <family val="2"/>
      </rPr>
      <t>liczba wniosków z pkt 7.1.1, które po ponownej ocenie  w wyniku pozytywnego  rozpatrzenia protestu uzyskały dofinansowanie (podpisano umowy o dofinansowanie ralizacji projektu)</t>
    </r>
    <r>
      <rPr>
        <b/>
        <sz val="7"/>
        <rFont val="Arial"/>
        <family val="2"/>
      </rPr>
      <t xml:space="preserve"> </t>
    </r>
    <r>
      <rPr>
        <sz val="7"/>
        <rFont val="Arial"/>
        <family val="2"/>
      </rPr>
      <t>(4)</t>
    </r>
    <r>
      <rPr>
        <b/>
        <sz val="10"/>
        <rFont val="Arial"/>
        <family val="2"/>
      </rPr>
      <t xml:space="preserve"> :</t>
    </r>
  </si>
  <si>
    <r>
      <t xml:space="preserve">7.1 rozpatrzonych </t>
    </r>
    <r>
      <rPr>
        <sz val="10"/>
        <rFont val="Arial"/>
        <family val="2"/>
      </rPr>
      <t xml:space="preserve">(ogółem) </t>
    </r>
    <r>
      <rPr>
        <sz val="7"/>
        <rFont val="Arial"/>
        <family val="2"/>
      </rPr>
      <t>(3)</t>
    </r>
    <r>
      <rPr>
        <sz val="10"/>
        <rFont val="Arial"/>
        <family val="2"/>
      </rPr>
      <t xml:space="preserve"> </t>
    </r>
    <r>
      <rPr>
        <b/>
        <sz val="10"/>
        <rFont val="Arial"/>
        <family val="2"/>
      </rPr>
      <t xml:space="preserve">: </t>
    </r>
  </si>
  <si>
    <r>
      <t>7.1 rozpatrzonych</t>
    </r>
    <r>
      <rPr>
        <sz val="10"/>
        <rFont val="Arial"/>
        <family val="2"/>
      </rPr>
      <t xml:space="preserve"> (ogółem) </t>
    </r>
    <r>
      <rPr>
        <sz val="7"/>
        <rFont val="Arial"/>
        <family val="2"/>
      </rPr>
      <t xml:space="preserve">(3) </t>
    </r>
    <r>
      <rPr>
        <b/>
        <sz val="10"/>
        <rFont val="Arial"/>
        <family val="2"/>
      </rPr>
      <t xml:space="preserve">: </t>
    </r>
  </si>
  <si>
    <r>
      <t>7. liczba protestów od negatywnej oceny merytorycznej projektów</t>
    </r>
    <r>
      <rPr>
        <sz val="10"/>
        <rFont val="Arial"/>
        <family val="2"/>
      </rPr>
      <t xml:space="preserve">, które wpłynęły do IOK, 
</t>
    </r>
    <r>
      <rPr>
        <b/>
        <sz val="10"/>
        <rFont val="Arial"/>
        <family val="2"/>
      </rPr>
      <t>w tym:</t>
    </r>
  </si>
  <si>
    <r>
      <t>6. liczba wniosków ocenionych  negatywnie po ocenie merytorycznej</t>
    </r>
    <r>
      <rPr>
        <sz val="10"/>
        <rFont val="Arial"/>
        <family val="2"/>
      </rPr>
      <t xml:space="preserve"> (wniosek uzyskał poniżej 60 pkt lub/i poniżej 60%, w którymkolwiek kryterium oceny lub/i został odrzucony ze względu na niespełnienie kryteriów w części A KOM):</t>
    </r>
  </si>
  <si>
    <r>
      <t>4. liczba wniosków, z pkt 3.1.1, które po pozytywnym rozpatrzeniu protestu od oceny formalnej uzyskały dofinansowanie (podpisano umowy o dofinansowanie ralizacji  projektu)</t>
    </r>
    <r>
      <rPr>
        <sz val="10"/>
        <rFont val="Arial"/>
        <family val="2"/>
      </rPr>
      <t xml:space="preserve"> </t>
    </r>
    <r>
      <rPr>
        <sz val="7"/>
        <rFont val="Arial"/>
        <family val="2"/>
      </rPr>
      <t>(4)</t>
    </r>
    <r>
      <rPr>
        <b/>
        <sz val="10"/>
        <rFont val="Arial"/>
        <family val="2"/>
      </rPr>
      <t xml:space="preserve"> : </t>
    </r>
  </si>
  <si>
    <r>
      <t>3.1 rozpatrzonych</t>
    </r>
    <r>
      <rPr>
        <sz val="10"/>
        <rFont val="Arial"/>
        <family val="2"/>
      </rPr>
      <t xml:space="preserve"> (ogółem) </t>
    </r>
    <r>
      <rPr>
        <sz val="7"/>
        <rFont val="Arial"/>
        <family val="2"/>
      </rPr>
      <t>(3)</t>
    </r>
    <r>
      <rPr>
        <sz val="10"/>
        <rFont val="Arial"/>
        <family val="2"/>
      </rPr>
      <t xml:space="preserve"> : </t>
    </r>
  </si>
  <si>
    <r>
      <t xml:space="preserve">3. liczba protestów od negatywnej oceny formalnej projektów, </t>
    </r>
    <r>
      <rPr>
        <sz val="10"/>
        <rFont val="Arial"/>
        <family val="2"/>
      </rPr>
      <t xml:space="preserve">które wpłynęły do IOK </t>
    </r>
    <r>
      <rPr>
        <b/>
        <sz val="10"/>
        <rFont val="Arial"/>
        <family val="2"/>
      </rPr>
      <t>w tym:</t>
    </r>
  </si>
  <si>
    <r>
      <t>2.</t>
    </r>
    <r>
      <rPr>
        <sz val="10"/>
        <rFont val="Arial"/>
        <family val="2"/>
      </rPr>
      <t xml:space="preserve"> </t>
    </r>
    <r>
      <rPr>
        <b/>
        <sz val="10"/>
        <rFont val="Arial"/>
        <family val="2"/>
      </rPr>
      <t xml:space="preserve">liczba wniosków ocenionych negatywnie po ocenie formalnej </t>
    </r>
    <r>
      <rPr>
        <sz val="7"/>
        <rFont val="Arial"/>
        <family val="2"/>
      </rPr>
      <t xml:space="preserve">(2) (3) </t>
    </r>
    <r>
      <rPr>
        <b/>
        <sz val="10"/>
        <rFont val="Arial"/>
        <family val="2"/>
      </rPr>
      <t xml:space="preserve">: </t>
    </r>
  </si>
  <si>
    <r>
      <t>1.</t>
    </r>
    <r>
      <rPr>
        <sz val="10"/>
        <rFont val="Arial"/>
        <family val="2"/>
      </rPr>
      <t xml:space="preserve"> </t>
    </r>
    <r>
      <rPr>
        <b/>
        <sz val="10"/>
        <rFont val="Arial"/>
        <family val="2"/>
      </rPr>
      <t xml:space="preserve">liczba wniosków przyjętych do oceny formalnej </t>
    </r>
    <r>
      <rPr>
        <sz val="7"/>
        <rFont val="Arial"/>
        <family val="2"/>
      </rPr>
      <t>(1)</t>
    </r>
    <r>
      <rPr>
        <b/>
        <sz val="10"/>
        <rFont val="Arial"/>
        <family val="2"/>
      </rPr>
      <t xml:space="preserve"> </t>
    </r>
    <r>
      <rPr>
        <sz val="10"/>
        <rFont val="Arial"/>
        <family val="2"/>
      </rPr>
      <t>:</t>
    </r>
  </si>
  <si>
    <t>9. Zakres współpracy (tj. zakres wymienianych doświadczeń, adaptowanych rozwiązań, wspólnych rozwiązań planowanych do wypracowania, wspólnych i skoordynowanych działań itd.)</t>
  </si>
  <si>
    <t>8. Kraj pochodzenia partnerów zagranicznych</t>
  </si>
  <si>
    <t>7. Projekt wyodrębniony / projekt z komponentem</t>
  </si>
  <si>
    <t>Tryb konkursowy i systemowy – informacja na temat zakresu działań upowszechniających i włączających do polityki</t>
  </si>
  <si>
    <t>I półrocze 2014 r.</t>
  </si>
  <si>
    <r>
      <t>2. Projekty z komponentem ponadnarodowym</t>
    </r>
    <r>
      <rPr>
        <sz val="10"/>
        <rFont val="Arial"/>
        <family val="2"/>
      </rPr>
      <t xml:space="preserve"> (z wyłączeniem projektów innowacyjnych)</t>
    </r>
  </si>
  <si>
    <t>Priorytet N</t>
  </si>
  <si>
    <r>
      <t xml:space="preserve">Należy wskazać </t>
    </r>
    <r>
      <rPr>
        <b/>
        <i/>
        <sz val="9"/>
        <rFont val="Arial"/>
        <family val="2"/>
      </rPr>
      <t xml:space="preserve">działania upowszechniające i włączające w politykę i ich rezultaty </t>
    </r>
    <r>
      <rPr>
        <i/>
        <sz val="9"/>
        <rFont val="Arial"/>
        <family val="2"/>
      </rPr>
      <t xml:space="preserve">w odniesieniu do </t>
    </r>
    <r>
      <rPr>
        <b/>
        <i/>
        <sz val="9"/>
        <rFont val="Arial"/>
        <family val="2"/>
      </rPr>
      <t>projektów zakończonych w okresie sprawozdawczym</t>
    </r>
    <r>
      <rPr>
        <i/>
        <sz val="9"/>
        <rFont val="Arial"/>
        <family val="2"/>
      </rPr>
      <t xml:space="preserve">, przy czym nie należy wskazywać np. liczby spotkań/warsztatów, ale opisać ich konkretne wyniki / zobowiązania przekładające się na włączenie produktu finalnego do polityki, czyli np. spotkanie z władzami regionalnymi skutkujące ich zobowiązaniem do uwzględnienia wypracowanego rozwiązania w typach operacji programów operacyjnych na lata 2014-2020. </t>
    </r>
    <r>
      <rPr>
        <b/>
        <i/>
        <sz val="9"/>
        <rFont val="Arial"/>
        <family val="2"/>
      </rPr>
      <t>Ponadto, opis działań i rezultatów musi odnosić się do realizacji ostatniej fazy projektu innowacyjnego dotyczącej upowszechniania i włączania do polityki i w konsekwencji rozwiązania w jego finalnej, po walidacji, wersji.</t>
    </r>
    <r>
      <rPr>
        <i/>
        <sz val="9"/>
        <rFont val="Arial"/>
        <family val="2"/>
      </rPr>
      <t xml:space="preserve">
Informacje należy wskazać, prezentując dane z wykorzystaniem następujących opcji (jednej lub dwóch jednocześnie):
- prezentacja </t>
    </r>
    <r>
      <rPr>
        <b/>
        <i/>
        <sz val="9"/>
        <rFont val="Arial"/>
        <family val="2"/>
      </rPr>
      <t xml:space="preserve">działań i ich rezultatów w podziale na pojedyncze projekty </t>
    </r>
    <r>
      <rPr>
        <i/>
        <sz val="9"/>
        <rFont val="Arial"/>
        <family val="2"/>
      </rPr>
      <t xml:space="preserve">ze wskazaniem ich tytułów i beneficjentów oraz krótkiej informacji opisującej, na czym polega wypracowane i włączane do polityki rozwiązanie i jego innowacyjność
lub
- prezentacja </t>
    </r>
    <r>
      <rPr>
        <b/>
        <i/>
        <sz val="9"/>
        <rFont val="Arial"/>
        <family val="2"/>
      </rPr>
      <t>działań i ich rezultatów w podziale na bloki zbliżonych tematycznie projektów</t>
    </r>
    <r>
      <rPr>
        <i/>
        <sz val="9"/>
        <rFont val="Arial"/>
        <family val="2"/>
      </rPr>
      <t xml:space="preserve"> ze wskazaniem ich liczby, ogólnego zakresu i informacji opisującej, na czym polegają wypracowane i włączane do polityki rozwiązania i ich innowacyjność.
</t>
    </r>
    <r>
      <rPr>
        <b/>
        <i/>
        <sz val="9"/>
        <rFont val="Arial"/>
        <family val="2"/>
      </rPr>
      <t>Rezultaty należy skwantyfikować</t>
    </r>
    <r>
      <rPr>
        <i/>
        <sz val="9"/>
        <rFont val="Arial"/>
        <family val="2"/>
      </rPr>
      <t xml:space="preserve">, np. jeśli wskazujemy, że zapewniono wykorzystanie wypracowanych i pozytywnie zwalidowanych instrumentów przez szkoły w ostatnim etapie wdrażania projektu – konieczne jest wskazanie liczby tych szkół.
W przypadku gdy prezentowane w sprawozdaniu projekty przewidywały realizację współpracy ponadnarodowej należy, opisując projekty lub bloki, dodatkowo wskazać </t>
    </r>
    <r>
      <rPr>
        <b/>
        <i/>
        <sz val="9"/>
        <rFont val="Arial"/>
        <family val="2"/>
      </rPr>
      <t>wyniki działań prowadzonych we współpracy z partnerami zagranicznymi</t>
    </r>
    <r>
      <rPr>
        <i/>
        <sz val="9"/>
        <rFont val="Arial"/>
        <family val="2"/>
      </rPr>
      <t>. 
W przypadku gdy IP/IP2 dysponuje informacjami w zakresie działań upowszechniających i włączających oraz ich rezultatów, które odnoszą się do projektów innowacyjnych zakończonych we wcześniejszych okresach sprawozdawczych, należy wskazać dane w tym zakresie, prezentując oprócz działań i ich rezultatów tytuł projektu, beneficjenta oraz krótką informację opisującą, na czym polega wypracowane i włączane do polityki rozwiązanie.
Podsumowując, opis w tym punkcie służy pokazaniu, w jaki sposób wypracowane i zwalidowane rozwiązania zostały włączone do praktyki i polityki.</t>
    </r>
  </si>
  <si>
    <r>
      <t xml:space="preserve">Należy wskazać </t>
    </r>
    <r>
      <rPr>
        <b/>
        <i/>
        <sz val="9"/>
        <rFont val="Arial"/>
        <family val="2"/>
      </rPr>
      <t xml:space="preserve">wyniki działań prowadzonych we współpracy z partnerami zagranicznymi </t>
    </r>
    <r>
      <rPr>
        <i/>
        <sz val="9"/>
        <rFont val="Arial"/>
        <family val="2"/>
      </rPr>
      <t xml:space="preserve">w odniesieniu do </t>
    </r>
    <r>
      <rPr>
        <b/>
        <i/>
        <sz val="9"/>
        <rFont val="Arial"/>
        <family val="2"/>
      </rPr>
      <t>projektów zakończonych w okresie sprawozdawczym</t>
    </r>
    <r>
      <rPr>
        <i/>
        <sz val="9"/>
        <rFont val="Arial"/>
        <family val="2"/>
      </rPr>
      <t xml:space="preserve">. 
Informacje należy wskazać, prezentując dane z wykorzystaniem następujących opcji (jednej lub dwóch jednocześnie):
- prezentacja </t>
    </r>
    <r>
      <rPr>
        <b/>
        <i/>
        <sz val="9"/>
        <rFont val="Arial"/>
        <family val="2"/>
      </rPr>
      <t xml:space="preserve">wyników działań prowadzonych we współpracy z partnerami zagranicznymi w podziale na pojedyncze projekty </t>
    </r>
    <r>
      <rPr>
        <i/>
        <sz val="9"/>
        <rFont val="Arial"/>
        <family val="2"/>
      </rPr>
      <t xml:space="preserve">ze wskazaniem ich tytułów, beneficjentów i krajów pochodzenia partnerów zagranicznych oraz krótkiej informacji w zakresie celów, założeń współpracy, a także problemów, których dotyczyły
lub
- prezentacja </t>
    </r>
    <r>
      <rPr>
        <b/>
        <i/>
        <sz val="9"/>
        <rFont val="Arial"/>
        <family val="2"/>
      </rPr>
      <t>wyników działań prowadzonych we współpracy z partnerami zagranicznymi w podziale na bloki zbliżonych tematycznie projektów</t>
    </r>
    <r>
      <rPr>
        <i/>
        <sz val="9"/>
        <rFont val="Arial"/>
        <family val="2"/>
      </rPr>
      <t xml:space="preserve"> ze wskazaniem ich liczby, ich ogólnego zakresu, krajów pochodzenia partnerów zagranicznych oraz krótkiej informacji w zakresie celów i założeń współpracy, a także problemów, których dotyczyły.</t>
    </r>
  </si>
  <si>
    <t>nd</t>
  </si>
  <si>
    <t>PRIORYTET VI-IX</t>
  </si>
  <si>
    <t>Priorytet VI-IX</t>
  </si>
  <si>
    <t xml:space="preserve">Priorytet VI - VIII - suma wartości Mp z poprzedniego analogicznego okresu sprawozdawczego i Mr z bieżącego okresu sprawozdawczego nie stanowi wartości ogółem osiągniętej od początku realizacji Priorytetów. Sytuacja taka wynika z faktu, iż w ramach weryfikowanych w bieżącym okresie sprawozdawczym wniosków beneficjenta o płatność w większości z nich pojawiały się korekty błędnie wprowadzonych danych we wnioskach już zatwierdzonych. 
</t>
  </si>
  <si>
    <t>Priorytet VI - Wskazany powyżej wskaźnik efektywności dotyczy projektów realizowanych w ramach  Poddziałania 6.1.1 i 6.1.3 PO KL.
Priorytet VIII - W związku z tym, iż IP w Planach Działania nie wprowadziła kryterium wyboru projektu dot. efektu zatrudnieniowego, w ramach Działania 8.1 w przypadku projektów konkursowych  ww. wskaźnik nie jest mierzony.</t>
  </si>
  <si>
    <r>
      <t xml:space="preserve">Priorytet VIII - w kolumnie </t>
    </r>
    <r>
      <rPr>
        <i/>
        <sz val="10"/>
        <rFont val="Arial"/>
        <family val="2"/>
      </rPr>
      <t>Wartość projektów objętych pomocą publiczną, pomocą de minimis wg podpisanych umów/wydanych decyzji</t>
    </r>
    <r>
      <rPr>
        <sz val="10"/>
        <rFont val="Arial"/>
        <family val="2"/>
      </rPr>
      <t xml:space="preserve"> w ramach Działania 8.2. jest niższa od wartości wskazanej w Sprawozdaniu za rok 2013. Zmniejszenie wartości spowodowane jest aneksowaniem umowym o dofinansowanie zmniejszającym kwote dofinansowania. </t>
    </r>
  </si>
  <si>
    <r>
      <t xml:space="preserve">Priorytet VI - W ramach Działani 6.1 PO KL (Poddziałanie 6.1.1 PO KL) udzielono również pomocy publicznej dużym przedsiębiorstwom w wysokości  21 981,92 PLN. Zatem całkowita wartość pomocy publicznej wypłaconej w ramach Działania 6.1 PO KL wynosi 194 701 016,50 PLN.  W ramach Działania 6.2 PO KL została utworzona jedna spółdzielnia socjalna spełniająca przesłanki kwalifikujące ją do kategorii "Małe" przedsiębiorstwo. 
Priorytet VIII - W ramach Działania 8.1 i 8.2 PO KL udzielono również pomocy publicznej dużym przedsiębiorcom, w związku z powyższym warość wskazana w kolumnie </t>
    </r>
    <r>
      <rPr>
        <i/>
        <sz val="10"/>
        <rFont val="Arial"/>
        <family val="2"/>
      </rPr>
      <t xml:space="preserve">Wartość pomocy publicznej oraz pomocy de minimis wypłaconej na rzecz MŚP </t>
    </r>
    <r>
      <rPr>
        <sz val="10"/>
        <rFont val="Arial"/>
        <family val="2"/>
      </rPr>
      <t xml:space="preserve">jest niższa od wartości wskazanej w tabeli 7.1 w kolumnie </t>
    </r>
    <r>
      <rPr>
        <i/>
        <sz val="10"/>
        <rFont val="Arial"/>
        <family val="2"/>
      </rPr>
      <t xml:space="preserve">Wartość wypłaconej pomocy publicznej oraz pomocy de minimis
</t>
    </r>
  </si>
  <si>
    <r>
      <rPr>
        <sz val="8"/>
        <rFont val="Arial"/>
        <family val="2"/>
      </rPr>
      <t xml:space="preserve">dot. Priorytetów V I- IX suma wartości Mp z poprzedniego analogicznego okresu sprawozdawczego i Mr z bieżącego okresu sprawozdawczego nie stanowi wartości ogółem osiągniętej od początku realizacji Priorytetów. Sytuacja taka wynika z faktu, iż w ramach weryfikowanych w bieżącym okresie sprawozdawczym wniosków Beneficjentów o płatność, w większości z nich pojawiały się korekty błędnie wprowadzonych danych we wnioskach już zatwierdzonych. 
Ponadto w zakresie Priorytetu VI - w odniesieniu do wskaźnika </t>
    </r>
    <r>
      <rPr>
        <i/>
        <sz val="8"/>
        <rFont val="Arial"/>
        <family val="2"/>
      </rPr>
      <t xml:space="preserve">Liczba kluczowych pracowników PSZ, którzy zakończyli udział w szkoleniach realizowanych w systemie pozaszkolnym, istotnych z punktu widzenia regionalnego rynku pracy </t>
    </r>
    <r>
      <rPr>
        <sz val="8"/>
        <rFont val="Arial"/>
        <family val="2"/>
      </rPr>
      <t xml:space="preserve">dane nie są zgodne z KSI SIMIK, ponieważ zostały urealnione.  Osoby, które były wykazane w poprzednim okresie sprawozdawczym jako ci, którzy zakończyli udział w projekcie mogli kontynuować udział we wsparciu w ramach Priorytetu w bieżącycm okresie sprawozdawczym. Dodatkowo w odniesieniu do wskaźników </t>
    </r>
    <r>
      <rPr>
        <i/>
        <sz val="8"/>
        <rFont val="Arial"/>
        <family val="2"/>
      </rPr>
      <t xml:space="preserve">Liczba osób, które zostały objęte Indywidualnym Planem Działania </t>
    </r>
    <r>
      <rPr>
        <sz val="8"/>
        <rFont val="Arial"/>
        <family val="2"/>
      </rPr>
      <t xml:space="preserve">(kobiety) oraz </t>
    </r>
    <r>
      <rPr>
        <i/>
        <sz val="8"/>
        <rFont val="Arial"/>
        <family val="2"/>
      </rPr>
      <t xml:space="preserve">Liczba osób wieku 50-64 lata, które otrzymały bezzwrotne dotacje </t>
    </r>
    <r>
      <rPr>
        <sz val="8"/>
        <rFont val="Arial"/>
        <family val="2"/>
      </rPr>
      <t xml:space="preserve">(kobiety) wartości podane dla powyższych wskaźników nie są spójne z danymi zawartymi w KSI SIMIK, pomimo rozbieżności wartości są poprawne.
Ponadto w zakresie Priorytetu VII - w odniesieniu do wskaźnika </t>
    </r>
    <r>
      <rPr>
        <i/>
        <sz val="8"/>
        <rFont val="Arial"/>
        <family val="2"/>
      </rPr>
      <t xml:space="preserve">Liczba podmiotów ekonomii społecznej, które otrzymały wsparcie z EFS za pośrednictwem instytucji wspierających ekonomię społeczną </t>
    </r>
    <r>
      <rPr>
        <sz val="8"/>
        <rFont val="Arial"/>
        <family val="2"/>
      </rPr>
      <t xml:space="preserve">dane nie są zgodne z KSI SIMIK, gdyż zostały urealnione i każdy podmiot został wykazany tylko jeden raz.
Ponadto w zakresie Priorytetu VIII - dane dotyczące wskaźników: </t>
    </r>
    <r>
      <rPr>
        <i/>
        <sz val="8"/>
        <rFont val="Arial"/>
        <family val="2"/>
      </rPr>
      <t>Liczba pracowników o niskich kwalifikacjach, którzy zakończyli udział w projektach</t>
    </r>
    <r>
      <rPr>
        <sz val="8"/>
        <rFont val="Arial"/>
        <family val="2"/>
      </rPr>
      <t xml:space="preserve"> oraz</t>
    </r>
    <r>
      <rPr>
        <i/>
        <sz val="8"/>
        <rFont val="Arial"/>
        <family val="2"/>
      </rPr>
      <t xml:space="preserve"> Liczba osób zwolnionych w przedsiębiorstwach dotkniętych procesami restrukturyzacyjnymi, którzy zostali objęci działaniami szybkiego reagowania</t>
    </r>
    <r>
      <rPr>
        <sz val="8"/>
        <rFont val="Arial"/>
        <family val="2"/>
      </rPr>
      <t xml:space="preserve"> będące w posiadaniu IP różnią się od wartości danych wygenerowanych z KSI SIMIK 07-13. Różnica ta wynika z tego, iż ww. wskaźniki  monitorowane są w tab. 7 załącznika nr 2 do wniosku o płatność od roku 2012. Powyższa sytuacja spowodowała, iż dane dot. ww. wskaźników projektów zakończonych, dla których nie było obowiązku monitorowania wskaźników nie zostały uwzględnione w KSI SIMIK 07-13. Reasumując wartości ujęte w KSI SIMIK 07-13 dot. ww. wskaźników nie uwzględniają wszystkich realizowanych projektów przez IP. W związku z powyższym IP w  bieżącym sprawozdaniu wykazała dane będące w jej posiadaniu monitorujące ww. wskaźniki we wszystkich projektach. Dodatkowo w odniesieniu do wskaźnika </t>
    </r>
    <r>
      <rPr>
        <i/>
        <sz val="8"/>
        <rFont val="Arial"/>
        <family val="2"/>
      </rPr>
      <t>Liczba pracujących osób dorosłych, które zakończyły udział w projektach</t>
    </r>
    <r>
      <rPr>
        <sz val="8"/>
        <rFont val="Arial"/>
        <family val="2"/>
      </rPr>
      <t xml:space="preserve"> (mężczyźni) oraz </t>
    </r>
    <r>
      <rPr>
        <i/>
        <sz val="8"/>
        <rFont val="Arial"/>
        <family val="2"/>
      </rPr>
      <t xml:space="preserve">Liczba pracujących osób w wieku powyżej 50 roku życia, które zakończyły udział w projektach szkoleniowych </t>
    </r>
    <r>
      <rPr>
        <sz val="8"/>
        <rFont val="Arial"/>
        <family val="2"/>
      </rPr>
      <t>(mężczyźni)</t>
    </r>
    <r>
      <rPr>
        <i/>
        <sz val="8"/>
        <rFont val="Arial"/>
        <family val="2"/>
      </rPr>
      <t xml:space="preserve">  </t>
    </r>
    <r>
      <rPr>
        <sz val="8"/>
        <rFont val="Arial"/>
        <family val="2"/>
      </rPr>
      <t>wartości podane dla powyższych wskaźników nie są spójne z danymi zawartymi w KSI SIMIK, pomimo rozbieżności wartości są poprawne</t>
    </r>
    <r>
      <rPr>
        <i/>
        <sz val="8"/>
        <rFont val="Arial"/>
        <family val="2"/>
      </rPr>
      <t>.</t>
    </r>
    <r>
      <rPr>
        <sz val="8"/>
        <rFont val="Arial"/>
        <family val="2"/>
      </rPr>
      <t xml:space="preserve">
Ponadto w zakresie Priorytetu IX - W bieżącym okresie sprawozdawczym wartości następujących wskaźników, tj. </t>
    </r>
    <r>
      <rPr>
        <i/>
        <sz val="8"/>
        <rFont val="Arial"/>
        <family val="2"/>
      </rPr>
      <t>Liczba ośrodków wychowania przedszkolnego, które uzyskały wsparcie w ramach Priorytetu</t>
    </r>
    <r>
      <rPr>
        <sz val="8"/>
        <rFont val="Arial"/>
        <family val="2"/>
      </rPr>
      <t xml:space="preserve">, </t>
    </r>
    <r>
      <rPr>
        <i/>
        <sz val="8"/>
        <rFont val="Arial"/>
        <family val="2"/>
      </rPr>
      <t>Liczba szkół (podstawowych, gimnazjów i ponadgimnazjalnych prowadzących kształcenie ogólne), które zrealizowały projekty rozwojowe w ramach Priorytetu: w tym na obszarach miejskich oraz w tym na obszarach wiejskich, Liczba szkół podstawowych, które zrealizowały projekty dotyczące indywidualizacji nauczania,</t>
    </r>
    <r>
      <rPr>
        <sz val="8"/>
        <rFont val="Arial"/>
        <family val="2"/>
      </rPr>
      <t xml:space="preserve"> </t>
    </r>
    <r>
      <rPr>
        <i/>
        <sz val="8"/>
        <rFont val="Arial"/>
        <family val="2"/>
      </rPr>
      <t>Liczba szkół i placówek kształcenia zawodowego, które wdrożyły programy rozwojowe oraz Liczba szkół i placówek kształcenia zawodowego, które współpracowały z przedsiębiorstwami w zakresie wdrażania programów rozwojowych</t>
    </r>
    <r>
      <rPr>
        <sz val="8"/>
        <rFont val="Arial"/>
        <family val="2"/>
      </rPr>
      <t xml:space="preserve"> różnią się od wartości wskaźników wskazanych w KSI SIMIK 2007-2013. Rozbieżność te wynikają z faktu, iż:
- wskaźnik </t>
    </r>
    <r>
      <rPr>
        <i/>
        <sz val="8"/>
        <rFont val="Arial"/>
        <family val="2"/>
      </rPr>
      <t xml:space="preserve">Liczba ośrodków wychowania przedszkolnego ... </t>
    </r>
    <r>
      <rPr>
        <sz val="8"/>
        <rFont val="Arial"/>
        <family val="2"/>
      </rPr>
      <t xml:space="preserve">prezentuje rzeczywistą liczbę ośrodków wychowania przedszkolnego, czyli każdy ośrodek wychowania przedszkolnego został policzony jeden raz;                                 
- wskaźnik </t>
    </r>
    <r>
      <rPr>
        <i/>
        <sz val="8"/>
        <rFont val="Arial"/>
        <family val="2"/>
      </rPr>
      <t xml:space="preserve">Liczba szkół (podstawowych, gimnazjów i ponadgimnazjalnych prowadzących kształcenie ogólne)... </t>
    </r>
    <r>
      <rPr>
        <sz val="8"/>
        <rFont val="Arial"/>
        <family val="2"/>
      </rPr>
      <t xml:space="preserve"> </t>
    </r>
    <r>
      <rPr>
        <i/>
        <sz val="8"/>
        <rFont val="Arial"/>
        <family val="2"/>
      </rPr>
      <t>w tym na obszarch miejskich i na obszarach wiejskich</t>
    </r>
    <r>
      <rPr>
        <sz val="8"/>
        <rFont val="Arial"/>
        <family val="2"/>
      </rPr>
      <t xml:space="preserve"> prezentuje rzeczywistą liczbę szkół, czyli każda szkoła została policzona jeden raz;
- wskaźnik </t>
    </r>
    <r>
      <rPr>
        <i/>
        <sz val="8"/>
        <rFont val="Arial"/>
        <family val="2"/>
      </rPr>
      <t xml:space="preserve">Liczba szkół podstawowych, które zrealizowały projekty dotyczące indywidualizacji nauczania </t>
    </r>
    <r>
      <rPr>
        <sz val="8"/>
        <rFont val="Arial"/>
        <family val="2"/>
      </rPr>
      <t xml:space="preserve">prezentuje rzeczywistą liczbę szkół, rozbieżności pomiędzy wartością danego wskaźnika w KSI SIMIK 2007-2013 a wartością wskazaną w bieżącym sprawozdaniu wynikają z błędnego wprowadzenia wskaźnika do systemu KSI SIMIK 2007-2013;
- wskaźnik </t>
    </r>
    <r>
      <rPr>
        <i/>
        <sz val="8"/>
        <rFont val="Arial"/>
        <family val="2"/>
      </rPr>
      <t xml:space="preserve">Liczba szkół i placówek kształcenia zawodowego, które wdrożyły.. </t>
    </r>
    <r>
      <rPr>
        <sz val="8"/>
        <rFont val="Arial"/>
        <family val="2"/>
      </rPr>
      <t>prezentuje rzeczywistą liczbę szkół, czyli każda szkoła została policzona jeden raz;
- wksaźnik L</t>
    </r>
    <r>
      <rPr>
        <i/>
        <sz val="8"/>
        <rFont val="Arial"/>
        <family val="2"/>
      </rPr>
      <t>iczba szkół i placówek kształcenia zawodowego, które współpracowały...</t>
    </r>
    <r>
      <rPr>
        <sz val="8"/>
        <rFont val="Arial"/>
        <family val="2"/>
      </rPr>
      <t xml:space="preserve">  prezentuje rzeczywistą liczbę szkół, czyli każda szkoła została policzona jeden raz.
Dodatkowo w odniesieniu do wskaźnika </t>
    </r>
    <r>
      <rPr>
        <i/>
        <sz val="8"/>
        <rFont val="Arial"/>
        <family val="2"/>
      </rPr>
      <t>Liczba osób dorosłych w wieku 25-64 lata, które uczestniczyły w kształceniu ustawicznym w ramach projektu w zakresie form szkolnych</t>
    </r>
    <r>
      <rPr>
        <sz val="8"/>
        <rFont val="Arial"/>
        <family val="2"/>
      </rPr>
      <t xml:space="preserve"> (kobiety) wartość podana dla powyższego wskaźnika nie jest spójna z danymi zawartymi w KSI SIMIK, pomimo rozbieżności wartość jest poprawna.</t>
    </r>
    <r>
      <rPr>
        <sz val="9"/>
        <rFont val="Arial"/>
        <family val="2"/>
      </rPr>
      <t xml:space="preserve">
</t>
    </r>
  </si>
</sst>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60">
    <font>
      <sz val="10"/>
      <name val="Arial"/>
      <family val="2"/>
    </font>
    <font>
      <sz val="11"/>
      <color indexed="8"/>
      <name val="Calibri"/>
      <family val="2"/>
    </font>
    <font>
      <sz val="8"/>
      <name val="Arial"/>
      <family val="2"/>
    </font>
    <font>
      <b/>
      <sz val="11"/>
      <name val="Arial"/>
      <family val="2"/>
    </font>
    <font>
      <b/>
      <sz val="12"/>
      <name val="Arial"/>
      <family val="2"/>
    </font>
    <font>
      <sz val="11"/>
      <name val="Arial"/>
      <family val="2"/>
    </font>
    <font>
      <b/>
      <sz val="10"/>
      <name val="Arial"/>
      <family val="2"/>
    </font>
    <font>
      <sz val="12"/>
      <name val="Arial"/>
      <family val="2"/>
    </font>
    <font>
      <sz val="9"/>
      <name val="Arial"/>
      <family val="2"/>
    </font>
    <font>
      <i/>
      <sz val="10"/>
      <name val="Arial"/>
      <family val="2"/>
    </font>
    <font>
      <b/>
      <sz val="9"/>
      <name val="Arial"/>
      <family val="2"/>
    </font>
    <font>
      <i/>
      <sz val="9"/>
      <name val="Arial"/>
      <family val="2"/>
    </font>
    <font>
      <b/>
      <i/>
      <sz val="10"/>
      <name val="Arial"/>
      <family val="2"/>
    </font>
    <font>
      <b/>
      <i/>
      <sz val="11"/>
      <name val="Arial"/>
      <family val="2"/>
    </font>
    <font>
      <b/>
      <i/>
      <sz val="11"/>
      <color indexed="8"/>
      <name val="Arial"/>
      <family val="2"/>
    </font>
    <font>
      <i/>
      <sz val="11"/>
      <name val="Arial"/>
      <family val="2"/>
    </font>
    <font>
      <sz val="7"/>
      <name val="Arial"/>
      <family val="2"/>
    </font>
    <font>
      <b/>
      <i/>
      <sz val="12"/>
      <name val="Arial"/>
      <family val="2"/>
    </font>
    <font>
      <i/>
      <sz val="10"/>
      <color indexed="10"/>
      <name val="Arial"/>
      <family val="2"/>
    </font>
    <font>
      <b/>
      <i/>
      <sz val="9"/>
      <name val="Arial"/>
      <family val="2"/>
    </font>
    <font>
      <b/>
      <sz val="7"/>
      <name val="Arial"/>
      <family val="2"/>
    </font>
    <font>
      <b/>
      <sz val="8"/>
      <name val="Arial"/>
      <family val="2"/>
    </font>
    <font>
      <u val="single"/>
      <sz val="10"/>
      <name val="Arial"/>
      <family val="2"/>
    </font>
    <font>
      <sz val="10"/>
      <color indexed="10"/>
      <name val="Arial"/>
      <family val="2"/>
    </font>
    <font>
      <i/>
      <sz val="8"/>
      <name val="Arial"/>
      <family val="2"/>
    </font>
    <font>
      <strike/>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rgb="FFFF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22"/>
        <bgColor indexed="64"/>
      </patternFill>
    </fill>
    <fill>
      <patternFill patternType="solid">
        <fgColor indexed="31"/>
        <bgColor indexed="64"/>
      </patternFill>
    </fill>
    <fill>
      <patternFill patternType="solid">
        <fgColor indexed="24"/>
        <bgColor indexed="64"/>
      </patternFill>
    </fill>
    <fill>
      <patternFill patternType="solid">
        <fgColor indexed="55"/>
        <bgColor indexed="64"/>
      </patternFill>
    </fill>
    <fill>
      <patternFill patternType="solid">
        <fgColor indexed="43"/>
        <bgColor indexed="64"/>
      </patternFill>
    </fill>
    <fill>
      <patternFill patternType="solid">
        <fgColor indexed="42"/>
        <bgColor indexed="64"/>
      </patternFill>
    </fill>
    <fill>
      <patternFill patternType="solid">
        <fgColor indexed="65"/>
        <bgColor indexed="64"/>
      </patternFill>
    </fill>
    <fill>
      <patternFill patternType="solid">
        <fgColor indexed="51"/>
        <bgColor indexed="64"/>
      </patternFill>
    </fill>
    <fill>
      <patternFill patternType="solid">
        <fgColor theme="0"/>
        <bgColor indexed="64"/>
      </patternFill>
    </fill>
    <fill>
      <patternFill patternType="solid">
        <fgColor indexed="27"/>
        <bgColor indexed="64"/>
      </patternFill>
    </fill>
    <fill>
      <patternFill patternType="solid">
        <fgColor indexed="41"/>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thin"/>
      <top style="thin"/>
      <bottom style="medium"/>
    </border>
    <border>
      <left style="thin"/>
      <right style="thin"/>
      <top style="thin"/>
      <bottom style="medium"/>
    </border>
    <border>
      <left style="thin"/>
      <right style="thin"/>
      <top style="thin"/>
      <bottom style="thin"/>
    </border>
    <border>
      <left/>
      <right style="thin"/>
      <top style="thin"/>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style="medium"/>
    </border>
    <border>
      <left style="thin"/>
      <right style="thin"/>
      <top/>
      <bottom style="thin"/>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thin">
        <color indexed="8"/>
      </right>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right style="thin"/>
      <top style="thin"/>
      <bottom/>
    </border>
    <border>
      <left/>
      <right style="thin">
        <color indexed="8"/>
      </right>
      <top style="thin">
        <color indexed="8"/>
      </top>
      <bottom style="thin">
        <color indexed="8"/>
      </bottom>
    </border>
    <border>
      <left style="thin"/>
      <right style="thin"/>
      <top/>
      <bottom/>
    </border>
    <border>
      <left/>
      <right style="thin">
        <color indexed="8"/>
      </right>
      <top style="thin">
        <color indexed="8"/>
      </top>
      <bottom/>
    </border>
    <border>
      <left style="thin">
        <color indexed="8"/>
      </left>
      <right/>
      <top/>
      <bottom style="thin">
        <color indexed="8"/>
      </bottom>
    </border>
    <border>
      <left style="thin">
        <color indexed="8"/>
      </left>
      <right/>
      <top style="thin">
        <color indexed="8"/>
      </top>
      <bottom style="thin">
        <color indexed="8"/>
      </bottom>
    </border>
    <border>
      <left style="medium"/>
      <right style="medium"/>
      <top style="medium"/>
      <bottom style="medium"/>
    </border>
    <border>
      <left style="medium"/>
      <right/>
      <top style="medium"/>
      <bottom/>
    </border>
    <border>
      <left/>
      <right style="medium"/>
      <top style="medium"/>
      <bottom/>
    </border>
    <border>
      <left/>
      <right style="medium"/>
      <top style="medium"/>
      <bottom style="medium"/>
    </border>
    <border>
      <left style="medium"/>
      <right style="medium"/>
      <top style="medium"/>
      <bottom/>
    </border>
    <border>
      <left style="medium"/>
      <right/>
      <top/>
      <bottom style="medium"/>
    </border>
    <border>
      <left/>
      <right style="medium"/>
      <top/>
      <bottom style="medium"/>
    </border>
    <border>
      <left style="medium"/>
      <right style="medium"/>
      <top/>
      <bottom style="medium"/>
    </border>
    <border>
      <left style="medium"/>
      <right/>
      <top style="medium"/>
      <bottom style="medium"/>
    </border>
    <border>
      <left/>
      <right/>
      <top style="medium"/>
      <bottom/>
    </border>
    <border>
      <left/>
      <right style="thin"/>
      <top/>
      <bottom/>
    </border>
    <border>
      <left style="medium"/>
      <right style="medium"/>
      <top/>
      <bottom/>
    </border>
    <border>
      <left style="thin"/>
      <right/>
      <top/>
      <bottom/>
    </border>
    <border>
      <left style="thin"/>
      <right/>
      <top style="thin"/>
      <bottom style="thin"/>
    </border>
    <border>
      <left style="medium"/>
      <right/>
      <top style="thin"/>
      <bottom style="thin"/>
    </border>
    <border>
      <left style="medium"/>
      <right style="thin"/>
      <top/>
      <bottom style="thin"/>
    </border>
    <border>
      <left/>
      <right/>
      <top/>
      <bottom style="thin"/>
    </border>
    <border>
      <left/>
      <right/>
      <top/>
      <bottom style="medium"/>
    </border>
    <border>
      <left/>
      <right style="thin"/>
      <top/>
      <bottom style="thin"/>
    </border>
    <border>
      <left/>
      <right style="medium"/>
      <top style="thin"/>
      <bottom style="medium"/>
    </border>
    <border>
      <left style="thin"/>
      <right style="thin"/>
      <top style="medium"/>
      <bottom style="thin"/>
    </border>
    <border>
      <left style="medium"/>
      <right style="thin"/>
      <top style="medium"/>
      <bottom style="medium"/>
    </border>
    <border>
      <left style="thin"/>
      <right style="thin"/>
      <top style="medium"/>
      <bottom style="medium"/>
    </border>
    <border diagonalUp="1" diagonalDown="1">
      <left style="thin"/>
      <right style="thin"/>
      <top style="medium"/>
      <bottom style="medium"/>
      <diagonal style="thin"/>
    </border>
    <border>
      <left style="thin"/>
      <right/>
      <top style="medium"/>
      <bottom style="medium"/>
    </border>
    <border>
      <left style="thin"/>
      <right style="medium"/>
      <top style="medium"/>
      <bottom style="medium"/>
    </border>
    <border>
      <left style="thin"/>
      <right/>
      <top style="thin"/>
      <bottom style="medium"/>
    </border>
    <border>
      <left/>
      <right/>
      <top style="thin"/>
      <bottom style="thin"/>
    </border>
    <border>
      <left/>
      <right style="medium"/>
      <top style="thin"/>
      <bottom style="thin"/>
    </border>
    <border>
      <left style="medium"/>
      <right style="thin"/>
      <top/>
      <bottom/>
    </border>
    <border>
      <left style="medium"/>
      <right style="thin"/>
      <top style="medium"/>
      <bottom style="thin"/>
    </border>
    <border>
      <left style="thin"/>
      <right style="medium"/>
      <top style="medium"/>
      <bottom style="thin"/>
    </border>
    <border>
      <left/>
      <right style="thin"/>
      <top style="thin"/>
      <bottom style="medium"/>
    </border>
    <border>
      <left style="thin"/>
      <right style="thin"/>
      <top style="medium"/>
      <bottom/>
    </border>
    <border>
      <left style="thin"/>
      <right/>
      <top style="medium"/>
      <bottom/>
    </border>
    <border>
      <left/>
      <right style="thin"/>
      <top style="medium"/>
      <bottom/>
    </border>
    <border>
      <left style="thin"/>
      <right/>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style="thin">
        <color indexed="8"/>
      </right>
      <top/>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right/>
      <top style="thin">
        <color indexed="8"/>
      </top>
      <bottom style="thin">
        <color indexed="8"/>
      </bottom>
    </border>
    <border>
      <left style="medium"/>
      <right/>
      <top/>
      <bottom/>
    </border>
    <border>
      <left/>
      <right style="medium"/>
      <top/>
      <bottom/>
    </border>
    <border>
      <left style="thin"/>
      <right style="thin"/>
      <top/>
      <bottom style="medium"/>
    </border>
    <border>
      <left style="medium"/>
      <right style="thin"/>
      <top style="medium"/>
      <bottom/>
    </border>
    <border>
      <left style="medium"/>
      <right style="thin"/>
      <top/>
      <bottom style="medium"/>
    </border>
    <border diagonalUp="1" diagonalDown="1">
      <left style="thin"/>
      <right style="thin"/>
      <top style="medium"/>
      <bottom/>
      <diagonal style="thin"/>
    </border>
    <border diagonalUp="1" diagonalDown="1">
      <left style="thin"/>
      <right style="thin"/>
      <top/>
      <bottom/>
      <diagonal style="thin"/>
    </border>
    <border diagonalUp="1" diagonalDown="1">
      <left style="thin"/>
      <right style="thin"/>
      <top/>
      <bottom style="medium"/>
      <diagonal style="thin"/>
    </border>
    <border>
      <left/>
      <right/>
      <top style="medium"/>
      <bottom style="medium"/>
    </border>
    <border>
      <left/>
      <right style="medium"/>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0" borderId="3" applyNumberFormat="0" applyFill="0" applyAlignment="0" applyProtection="0"/>
    <xf numFmtId="0" fontId="48" fillId="29"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7" borderId="1" applyNumberFormat="0" applyAlignment="0" applyProtection="0"/>
    <xf numFmtId="9" fontId="0" fillId="0" borderId="0" applyFont="0" applyFill="0" applyBorder="0" applyAlignment="0" applyProtection="0"/>
    <xf numFmtId="0" fontId="54" fillId="0" borderId="8"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2" borderId="0" applyNumberFormat="0" applyBorder="0" applyAlignment="0" applyProtection="0"/>
  </cellStyleXfs>
  <cellXfs count="881">
    <xf numFmtId="0" fontId="0" fillId="0" borderId="0" xfId="0" applyAlignment="1">
      <alignment/>
    </xf>
    <xf numFmtId="0" fontId="3" fillId="0" borderId="0" xfId="0" applyFont="1" applyAlignment="1">
      <alignment horizontal="left"/>
    </xf>
    <xf numFmtId="0" fontId="0" fillId="0" borderId="0" xfId="0" applyFont="1" applyAlignment="1">
      <alignment/>
    </xf>
    <xf numFmtId="0" fontId="5" fillId="0" borderId="0" xfId="0" applyFont="1" applyAlignment="1">
      <alignment/>
    </xf>
    <xf numFmtId="0" fontId="4" fillId="0" borderId="0" xfId="0" applyFont="1" applyAlignment="1">
      <alignment horizontal="left"/>
    </xf>
    <xf numFmtId="0" fontId="0" fillId="0" borderId="0" xfId="0" applyFont="1" applyAlignment="1">
      <alignment vertical="center"/>
    </xf>
    <xf numFmtId="0" fontId="6" fillId="0" borderId="0" xfId="0" applyFont="1" applyAlignment="1">
      <alignment wrapText="1"/>
    </xf>
    <xf numFmtId="0" fontId="6" fillId="0" borderId="0" xfId="0" applyFont="1" applyAlignment="1">
      <alignment/>
    </xf>
    <xf numFmtId="0" fontId="0" fillId="0" borderId="0" xfId="54" applyFont="1">
      <alignment/>
      <protection/>
    </xf>
    <xf numFmtId="0" fontId="6" fillId="0" borderId="0" xfId="54" applyFont="1">
      <alignment/>
      <protection/>
    </xf>
    <xf numFmtId="0" fontId="0" fillId="0" borderId="0" xfId="54" applyFont="1" applyBorder="1" applyAlignment="1">
      <alignment/>
      <protection/>
    </xf>
    <xf numFmtId="0" fontId="6" fillId="0" borderId="0" xfId="54" applyFont="1" applyAlignment="1">
      <alignment/>
      <protection/>
    </xf>
    <xf numFmtId="0" fontId="0" fillId="0" borderId="0" xfId="54" applyFont="1">
      <alignment/>
      <protection/>
    </xf>
    <xf numFmtId="0" fontId="5" fillId="0" borderId="0" xfId="54" applyFont="1" applyAlignment="1">
      <alignment horizontal="center" vertical="center"/>
      <protection/>
    </xf>
    <xf numFmtId="0" fontId="5" fillId="0" borderId="0" xfId="54" applyFont="1" applyAlignment="1" applyProtection="1">
      <alignment horizontal="center" vertical="center"/>
      <protection locked="0"/>
    </xf>
    <xf numFmtId="0" fontId="0" fillId="0" borderId="0" xfId="54" applyFont="1" applyProtection="1">
      <alignment/>
      <protection locked="0"/>
    </xf>
    <xf numFmtId="0" fontId="0" fillId="0" borderId="0" xfId="54" applyFont="1">
      <alignment/>
      <protection/>
    </xf>
    <xf numFmtId="0" fontId="12" fillId="0" borderId="0" xfId="54" applyFont="1" applyFill="1" applyBorder="1" applyAlignment="1">
      <alignment horizontal="left" vertical="center" wrapText="1"/>
      <protection/>
    </xf>
    <xf numFmtId="0" fontId="6" fillId="0" borderId="0" xfId="54" applyFont="1" applyFill="1" applyBorder="1" applyAlignment="1">
      <alignment horizontal="left" vertical="center" wrapText="1"/>
      <protection/>
    </xf>
    <xf numFmtId="0" fontId="8" fillId="0" borderId="0" xfId="0" applyFont="1" applyAlignment="1">
      <alignment vertical="center"/>
    </xf>
    <xf numFmtId="0" fontId="0" fillId="0" borderId="0" xfId="0" applyFont="1" applyAlignment="1">
      <alignment/>
    </xf>
    <xf numFmtId="0" fontId="0" fillId="0" borderId="0" xfId="54" applyFont="1" applyAlignment="1">
      <alignment horizontal="justify" vertical="center"/>
      <protection/>
    </xf>
    <xf numFmtId="0" fontId="5" fillId="33" borderId="10" xfId="54" applyFont="1" applyFill="1" applyBorder="1" applyAlignment="1">
      <alignment horizontal="center" vertical="center" wrapText="1"/>
      <protection/>
    </xf>
    <xf numFmtId="0" fontId="5" fillId="33" borderId="11" xfId="54" applyFont="1" applyFill="1" applyBorder="1" applyAlignment="1">
      <alignment horizontal="center" vertical="center" wrapText="1"/>
      <protection/>
    </xf>
    <xf numFmtId="0" fontId="0" fillId="0" borderId="0" xfId="54" applyFont="1">
      <alignment/>
      <protection/>
    </xf>
    <xf numFmtId="0" fontId="0" fillId="0" borderId="0" xfId="54" applyFont="1">
      <alignment/>
      <protection/>
    </xf>
    <xf numFmtId="0" fontId="0" fillId="0" borderId="12" xfId="0" applyFont="1" applyBorder="1" applyAlignment="1">
      <alignment vertical="top" wrapText="1"/>
    </xf>
    <xf numFmtId="0" fontId="0" fillId="0" borderId="12" xfId="0" applyFont="1" applyBorder="1" applyAlignment="1">
      <alignment horizontal="left" vertical="top" wrapText="1" indent="1"/>
    </xf>
    <xf numFmtId="0" fontId="9" fillId="0" borderId="12" xfId="54" applyFont="1" applyFill="1" applyBorder="1" applyAlignment="1">
      <alignment horizontal="left" vertical="center" wrapText="1"/>
      <protection/>
    </xf>
    <xf numFmtId="0" fontId="0" fillId="0" borderId="0" xfId="54" applyFont="1" applyFill="1">
      <alignment/>
      <protection/>
    </xf>
    <xf numFmtId="0" fontId="0" fillId="0" borderId="12" xfId="54" applyFont="1" applyBorder="1" applyAlignment="1">
      <alignment horizontal="right" vertical="center" wrapText="1"/>
      <protection/>
    </xf>
    <xf numFmtId="0" fontId="0" fillId="0" borderId="0" xfId="54" applyFont="1">
      <alignment/>
      <protection/>
    </xf>
    <xf numFmtId="0" fontId="0" fillId="0" borderId="0" xfId="54" applyFont="1">
      <alignment/>
      <protection/>
    </xf>
    <xf numFmtId="0" fontId="0" fillId="0" borderId="12" xfId="0" applyFont="1" applyBorder="1" applyAlignment="1">
      <alignment horizontal="left" vertical="top" wrapText="1"/>
    </xf>
    <xf numFmtId="0" fontId="0" fillId="0" borderId="12" xfId="54" applyFont="1" applyBorder="1" applyAlignment="1">
      <alignment horizontal="right" vertical="center" wrapText="1"/>
      <protection/>
    </xf>
    <xf numFmtId="0" fontId="0" fillId="0" borderId="12" xfId="0" applyFont="1" applyBorder="1" applyAlignment="1">
      <alignment vertical="top" wrapText="1"/>
    </xf>
    <xf numFmtId="0" fontId="0" fillId="0" borderId="12" xfId="0" applyFont="1" applyFill="1" applyBorder="1" applyAlignment="1">
      <alignment horizontal="left" vertical="top" wrapText="1" indent="1"/>
    </xf>
    <xf numFmtId="0" fontId="0" fillId="0" borderId="12" xfId="0" applyFont="1" applyFill="1" applyBorder="1" applyAlignment="1">
      <alignment vertical="top" wrapText="1"/>
    </xf>
    <xf numFmtId="0" fontId="0" fillId="0" borderId="0" xfId="54" applyFont="1">
      <alignment/>
      <protection/>
    </xf>
    <xf numFmtId="0" fontId="4" fillId="0" borderId="0" xfId="54" applyFont="1" applyBorder="1" applyAlignment="1">
      <alignment horizontal="left" vertical="center" wrapText="1"/>
      <protection/>
    </xf>
    <xf numFmtId="0" fontId="0" fillId="0" borderId="0" xfId="54" applyFont="1">
      <alignment/>
      <protection/>
    </xf>
    <xf numFmtId="0" fontId="3" fillId="0" borderId="12" xfId="54" applyFont="1" applyFill="1" applyBorder="1" applyAlignment="1">
      <alignment horizontal="center" vertical="center"/>
      <protection/>
    </xf>
    <xf numFmtId="0" fontId="5" fillId="33" borderId="12" xfId="54" applyFont="1" applyFill="1" applyBorder="1" applyAlignment="1">
      <alignment horizontal="center"/>
      <protection/>
    </xf>
    <xf numFmtId="0" fontId="5" fillId="33" borderId="12" xfId="54" applyFont="1" applyFill="1" applyBorder="1" applyAlignment="1">
      <alignment horizontal="center" vertical="center"/>
      <protection/>
    </xf>
    <xf numFmtId="0" fontId="0" fillId="0" borderId="12" xfId="54" applyFont="1" applyBorder="1" applyAlignment="1">
      <alignment horizontal="left" vertical="center" wrapText="1"/>
      <protection/>
    </xf>
    <xf numFmtId="0" fontId="6" fillId="0" borderId="12" xfId="54" applyFont="1" applyBorder="1" applyAlignment="1">
      <alignment horizontal="right" vertical="center"/>
      <protection/>
    </xf>
    <xf numFmtId="0" fontId="0" fillId="0" borderId="12" xfId="54" applyFont="1" applyBorder="1" applyAlignment="1">
      <alignment horizontal="right" vertical="center"/>
      <protection/>
    </xf>
    <xf numFmtId="0" fontId="0" fillId="0" borderId="0" xfId="54" applyFont="1" applyAlignment="1">
      <alignment horizontal="left" vertical="center"/>
      <protection/>
    </xf>
    <xf numFmtId="0" fontId="9" fillId="0" borderId="12" xfId="54" applyFont="1" applyBorder="1" applyAlignment="1">
      <alignment horizontal="right" vertical="center" wrapText="1"/>
      <protection/>
    </xf>
    <xf numFmtId="0" fontId="0" fillId="0" borderId="0" xfId="54" applyFont="1" applyAlignment="1">
      <alignment horizontal="left" vertical="center" wrapText="1"/>
      <protection/>
    </xf>
    <xf numFmtId="0" fontId="0" fillId="0" borderId="12" xfId="54" applyFont="1" applyBorder="1" applyAlignment="1">
      <alignment horizontal="left" vertical="center" wrapText="1"/>
      <protection/>
    </xf>
    <xf numFmtId="0" fontId="0" fillId="0" borderId="12" xfId="54" applyFont="1" applyFill="1" applyBorder="1" applyAlignment="1">
      <alignment horizontal="left" vertical="center" wrapText="1"/>
      <protection/>
    </xf>
    <xf numFmtId="0" fontId="0" fillId="0" borderId="12" xfId="54" applyFont="1" applyBorder="1" applyAlignment="1" quotePrefix="1">
      <alignment horizontal="left" vertical="center" wrapText="1"/>
      <protection/>
    </xf>
    <xf numFmtId="0" fontId="0" fillId="0" borderId="12" xfId="54" applyFont="1" applyBorder="1" applyAlignment="1" quotePrefix="1">
      <alignment horizontal="right" vertical="center" wrapText="1"/>
      <protection/>
    </xf>
    <xf numFmtId="0" fontId="15" fillId="0" borderId="12" xfId="54" applyFont="1" applyFill="1" applyBorder="1" applyAlignment="1">
      <alignment vertical="center" wrapText="1"/>
      <protection/>
    </xf>
    <xf numFmtId="0" fontId="15" fillId="0" borderId="13" xfId="54" applyFont="1" applyFill="1" applyBorder="1" applyAlignment="1">
      <alignment vertical="center" wrapText="1"/>
      <protection/>
    </xf>
    <xf numFmtId="0" fontId="9" fillId="0" borderId="12" xfId="54" applyFont="1" applyFill="1" applyBorder="1" applyAlignment="1">
      <alignment vertical="center" wrapText="1"/>
      <protection/>
    </xf>
    <xf numFmtId="0" fontId="12" fillId="0" borderId="12" xfId="54" applyFont="1" applyBorder="1" applyAlignment="1">
      <alignment horizontal="right" vertical="center"/>
      <protection/>
    </xf>
    <xf numFmtId="0" fontId="9" fillId="0" borderId="12" xfId="54" applyFont="1" applyBorder="1" applyAlignment="1">
      <alignment horizontal="right" vertical="center"/>
      <protection/>
    </xf>
    <xf numFmtId="0" fontId="0" fillId="0" borderId="12" xfId="54" applyFont="1" applyBorder="1" applyAlignment="1">
      <alignment horizontal="right" vertical="center"/>
      <protection/>
    </xf>
    <xf numFmtId="0" fontId="0" fillId="0" borderId="0" xfId="54" applyFont="1" applyAlignment="1">
      <alignment horizontal="left" vertical="center"/>
      <protection/>
    </xf>
    <xf numFmtId="0" fontId="0" fillId="0" borderId="12" xfId="54" applyFont="1" applyFill="1" applyBorder="1" applyAlignment="1" quotePrefix="1">
      <alignment horizontal="left" vertical="center" wrapText="1"/>
      <protection/>
    </xf>
    <xf numFmtId="0" fontId="0" fillId="0" borderId="12" xfId="54" applyFont="1" applyFill="1" applyBorder="1" applyAlignment="1" quotePrefix="1">
      <alignment horizontal="right" vertical="center" wrapText="1"/>
      <protection/>
    </xf>
    <xf numFmtId="0" fontId="18" fillId="0" borderId="12" xfId="54" applyFont="1" applyBorder="1" applyAlignment="1">
      <alignment horizontal="right" vertical="center" wrapText="1"/>
      <protection/>
    </xf>
    <xf numFmtId="0" fontId="0" fillId="0" borderId="12" xfId="54" applyFont="1" applyFill="1" applyBorder="1" applyAlignment="1">
      <alignment horizontal="left" vertical="center" wrapText="1"/>
      <protection/>
    </xf>
    <xf numFmtId="0" fontId="0" fillId="0" borderId="12" xfId="54" applyFont="1" applyFill="1" applyBorder="1" applyAlignment="1" quotePrefix="1">
      <alignment horizontal="right" vertical="center" wrapText="1"/>
      <protection/>
    </xf>
    <xf numFmtId="0" fontId="0" fillId="0" borderId="12" xfId="54" applyFont="1" applyFill="1" applyBorder="1" applyAlignment="1" quotePrefix="1">
      <alignment horizontal="right" vertical="center"/>
      <protection/>
    </xf>
    <xf numFmtId="0" fontId="0" fillId="0" borderId="12" xfId="54" applyFont="1" applyFill="1" applyBorder="1" applyAlignment="1">
      <alignment horizontal="right" vertical="center" wrapText="1"/>
      <protection/>
    </xf>
    <xf numFmtId="0" fontId="6" fillId="0" borderId="12" xfId="54" applyFont="1" applyFill="1" applyBorder="1" applyAlignment="1">
      <alignment horizontal="right" vertical="center"/>
      <protection/>
    </xf>
    <xf numFmtId="0" fontId="0" fillId="0" borderId="12" xfId="54" applyFont="1" applyFill="1" applyBorder="1" applyAlignment="1">
      <alignment horizontal="right" vertical="center"/>
      <protection/>
    </xf>
    <xf numFmtId="0" fontId="0" fillId="0" borderId="0" xfId="54" applyFont="1" applyFill="1" applyAlignment="1">
      <alignment horizontal="left" vertical="center"/>
      <protection/>
    </xf>
    <xf numFmtId="0" fontId="0" fillId="0" borderId="12" xfId="54" applyFont="1" applyBorder="1" applyAlignment="1" quotePrefix="1">
      <alignment horizontal="left" vertical="center" wrapText="1"/>
      <protection/>
    </xf>
    <xf numFmtId="0" fontId="0" fillId="0" borderId="12" xfId="54" applyFont="1" applyBorder="1" applyAlignment="1" quotePrefix="1">
      <alignment horizontal="right" vertical="center" wrapText="1"/>
      <protection/>
    </xf>
    <xf numFmtId="0" fontId="9" fillId="0" borderId="12" xfId="54" applyFont="1" applyBorder="1" applyAlignment="1">
      <alignment horizontal="left" vertical="center" wrapText="1"/>
      <protection/>
    </xf>
    <xf numFmtId="0" fontId="0" fillId="0" borderId="12" xfId="54" applyFont="1" applyBorder="1" applyAlignment="1">
      <alignment horizontal="left" vertical="center"/>
      <protection/>
    </xf>
    <xf numFmtId="0" fontId="0" fillId="0" borderId="12" xfId="0" applyFont="1" applyBorder="1" applyAlignment="1">
      <alignment vertical="center" wrapText="1"/>
    </xf>
    <xf numFmtId="0" fontId="9" fillId="0" borderId="12" xfId="0" applyFont="1" applyBorder="1" applyAlignment="1">
      <alignment horizontal="right" vertical="center" wrapText="1"/>
    </xf>
    <xf numFmtId="0" fontId="0" fillId="0" borderId="0" xfId="54" applyFont="1" applyAlignment="1">
      <alignment vertical="center"/>
      <protection/>
    </xf>
    <xf numFmtId="0" fontId="0" fillId="0" borderId="14" xfId="54" applyFont="1" applyBorder="1" applyAlignment="1">
      <alignment horizontal="center" vertical="center" wrapText="1"/>
      <protection/>
    </xf>
    <xf numFmtId="0" fontId="0" fillId="0" borderId="14" xfId="54" applyFont="1" applyBorder="1" applyAlignment="1">
      <alignment horizontal="center" vertical="center" wrapText="1"/>
      <protection/>
    </xf>
    <xf numFmtId="0" fontId="0" fillId="0" borderId="14" xfId="54" applyFont="1" applyFill="1" applyBorder="1" applyAlignment="1">
      <alignment horizontal="center" vertical="center" wrapText="1"/>
      <protection/>
    </xf>
    <xf numFmtId="0" fontId="0" fillId="0" borderId="15" xfId="54" applyFont="1" applyBorder="1" applyAlignment="1">
      <alignment horizontal="right" vertical="center" wrapText="1"/>
      <protection/>
    </xf>
    <xf numFmtId="0" fontId="0" fillId="0" borderId="14" xfId="54" applyFont="1" applyBorder="1" applyAlignment="1">
      <alignment horizontal="center" vertical="center" wrapText="1"/>
      <protection/>
    </xf>
    <xf numFmtId="0" fontId="0" fillId="0" borderId="14" xfId="54" applyFont="1" applyBorder="1" applyAlignment="1">
      <alignment horizontal="center" vertical="center" wrapText="1"/>
      <protection/>
    </xf>
    <xf numFmtId="0" fontId="0" fillId="0" borderId="14" xfId="54" applyFont="1" applyFill="1" applyBorder="1" applyAlignment="1">
      <alignment horizontal="center" vertical="center" wrapText="1"/>
      <protection/>
    </xf>
    <xf numFmtId="0" fontId="5" fillId="33" borderId="14" xfId="54" applyFont="1" applyFill="1" applyBorder="1" applyAlignment="1">
      <alignment horizontal="center" vertical="top" wrapText="1"/>
      <protection/>
    </xf>
    <xf numFmtId="0" fontId="0" fillId="33" borderId="15" xfId="54" applyFont="1" applyFill="1" applyBorder="1" applyAlignment="1">
      <alignment horizontal="center" vertical="center"/>
      <protection/>
    </xf>
    <xf numFmtId="0" fontId="0" fillId="0" borderId="15" xfId="54" applyFont="1" applyBorder="1" applyAlignment="1">
      <alignment horizontal="right" vertical="center"/>
      <protection/>
    </xf>
    <xf numFmtId="0" fontId="9" fillId="0" borderId="15" xfId="54" applyFont="1" applyFill="1" applyBorder="1" applyAlignment="1">
      <alignment vertical="center" wrapText="1"/>
      <protection/>
    </xf>
    <xf numFmtId="0" fontId="0" fillId="0" borderId="15" xfId="54" applyFont="1" applyBorder="1" applyAlignment="1">
      <alignment horizontal="right" vertical="center"/>
      <protection/>
    </xf>
    <xf numFmtId="0" fontId="0" fillId="0" borderId="14" xfId="54" applyFont="1" applyBorder="1" applyAlignment="1">
      <alignment horizontal="center" vertical="center"/>
      <protection/>
    </xf>
    <xf numFmtId="0" fontId="0" fillId="0" borderId="14" xfId="54" applyFont="1" applyFill="1" applyBorder="1" applyAlignment="1">
      <alignment horizontal="center" vertical="center"/>
      <protection/>
    </xf>
    <xf numFmtId="0" fontId="0" fillId="0" borderId="15" xfId="54" applyFont="1" applyFill="1" applyBorder="1" applyAlignment="1">
      <alignment horizontal="right" vertical="center"/>
      <protection/>
    </xf>
    <xf numFmtId="0" fontId="0" fillId="0" borderId="14" xfId="54" applyFont="1" applyBorder="1" applyAlignment="1">
      <alignment horizontal="center" vertical="center"/>
      <protection/>
    </xf>
    <xf numFmtId="0" fontId="9" fillId="0" borderId="15" xfId="54" applyFont="1" applyBorder="1" applyAlignment="1">
      <alignment horizontal="right" vertical="center" wrapText="1"/>
      <protection/>
    </xf>
    <xf numFmtId="0" fontId="0" fillId="0" borderId="16" xfId="54" applyFont="1" applyBorder="1" applyAlignment="1">
      <alignment horizontal="center" vertical="center"/>
      <protection/>
    </xf>
    <xf numFmtId="0" fontId="9" fillId="0" borderId="15" xfId="54" applyFont="1" applyBorder="1" applyAlignment="1">
      <alignment horizontal="right" vertical="center"/>
      <protection/>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7" fillId="0" borderId="0" xfId="0" applyFont="1" applyAlignment="1">
      <alignment/>
    </xf>
    <xf numFmtId="0" fontId="0" fillId="0" borderId="0" xfId="0" applyFont="1" applyBorder="1" applyAlignment="1">
      <alignment/>
    </xf>
    <xf numFmtId="0" fontId="0" fillId="0" borderId="0" xfId="0" applyFont="1" applyAlignment="1">
      <alignment/>
    </xf>
    <xf numFmtId="0" fontId="5" fillId="0" borderId="0" xfId="0" applyFont="1" applyBorder="1" applyAlignment="1">
      <alignment horizontal="center"/>
    </xf>
    <xf numFmtId="0" fontId="0" fillId="0" borderId="0" xfId="0" applyFont="1" applyBorder="1" applyAlignment="1">
      <alignment/>
    </xf>
    <xf numFmtId="0" fontId="5" fillId="0" borderId="0" xfId="0" applyFont="1" applyAlignment="1" applyProtection="1">
      <alignment/>
      <protection locked="0"/>
    </xf>
    <xf numFmtId="0" fontId="8" fillId="0" borderId="0"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0" fillId="0" borderId="0" xfId="0" applyFont="1" applyAlignment="1">
      <alignment/>
    </xf>
    <xf numFmtId="0" fontId="9" fillId="0" borderId="0" xfId="0" applyFont="1" applyBorder="1" applyAlignment="1">
      <alignment vertical="top"/>
    </xf>
    <xf numFmtId="0" fontId="9" fillId="0" borderId="0" xfId="0" applyFont="1" applyAlignment="1">
      <alignment/>
    </xf>
    <xf numFmtId="0" fontId="0" fillId="0" borderId="0" xfId="0" applyFont="1" applyAlignment="1">
      <alignment/>
    </xf>
    <xf numFmtId="0" fontId="6" fillId="0" borderId="0" xfId="0" applyFont="1" applyBorder="1" applyAlignment="1">
      <alignment horizontal="left" vertical="top"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2" xfId="0" applyFont="1" applyBorder="1" applyAlignment="1">
      <alignment horizontal="center" vertical="center"/>
    </xf>
    <xf numFmtId="0" fontId="0" fillId="34" borderId="10"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1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0" borderId="18" xfId="0" applyFont="1" applyBorder="1" applyAlignment="1">
      <alignment horizontal="center" vertical="center" wrapText="1"/>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Alignment="1">
      <alignment/>
    </xf>
    <xf numFmtId="0" fontId="5" fillId="0" borderId="0" xfId="0" applyFont="1" applyAlignment="1">
      <alignment horizontal="center"/>
    </xf>
    <xf numFmtId="0" fontId="5" fillId="0" borderId="0" xfId="0" applyFont="1" applyAlignment="1">
      <alignment horizontal="center" vertical="center"/>
    </xf>
    <xf numFmtId="0" fontId="5" fillId="0" borderId="0" xfId="0" applyFont="1" applyBorder="1" applyAlignment="1">
      <alignment horizontal="center" vertical="center"/>
    </xf>
    <xf numFmtId="0" fontId="0" fillId="0" borderId="0" xfId="0" applyFont="1" applyBorder="1" applyAlignment="1">
      <alignment horizontal="center"/>
    </xf>
    <xf numFmtId="0" fontId="0" fillId="0" borderId="0" xfId="0" applyFont="1" applyAlignment="1">
      <alignment vertical="center"/>
    </xf>
    <xf numFmtId="0" fontId="0" fillId="0" borderId="0" xfId="0" applyFont="1" applyAlignment="1">
      <alignment horizontal="center"/>
    </xf>
    <xf numFmtId="0" fontId="0" fillId="0" borderId="0" xfId="0" applyFont="1" applyBorder="1" applyAlignment="1">
      <alignment horizont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0" fillId="34" borderId="21" xfId="0" applyFont="1" applyFill="1" applyBorder="1" applyAlignment="1">
      <alignment horizontal="center"/>
    </xf>
    <xf numFmtId="0" fontId="0" fillId="34" borderId="22" xfId="0" applyFont="1" applyFill="1" applyBorder="1" applyAlignment="1">
      <alignment horizontal="center" vertical="top" wrapText="1"/>
    </xf>
    <xf numFmtId="0" fontId="0" fillId="34" borderId="23" xfId="0" applyFont="1" applyFill="1" applyBorder="1" applyAlignment="1">
      <alignment horizontal="center" vertical="top" wrapText="1"/>
    </xf>
    <xf numFmtId="0" fontId="0" fillId="0" borderId="12"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0" fillId="0" borderId="24" xfId="0" applyFont="1" applyBorder="1" applyAlignment="1">
      <alignment horizontal="center" vertical="center" wrapText="1"/>
    </xf>
    <xf numFmtId="0" fontId="0" fillId="0" borderId="24" xfId="0" applyFont="1" applyFill="1" applyBorder="1" applyAlignment="1">
      <alignment horizontal="left" vertical="center" wrapText="1"/>
    </xf>
    <xf numFmtId="0" fontId="0" fillId="0" borderId="25" xfId="0" applyFont="1" applyBorder="1" applyAlignment="1">
      <alignment horizontal="center" vertical="center" wrapText="1"/>
    </xf>
    <xf numFmtId="0" fontId="6" fillId="0" borderId="0" xfId="0" applyFont="1" applyFill="1" applyAlignment="1">
      <alignment horizontal="left" vertical="center"/>
    </xf>
    <xf numFmtId="0" fontId="0" fillId="0" borderId="26" xfId="0" applyFont="1" applyBorder="1" applyAlignment="1">
      <alignment horizontal="center" vertical="center" wrapText="1"/>
    </xf>
    <xf numFmtId="0" fontId="0" fillId="0" borderId="19" xfId="0" applyFont="1" applyFill="1" applyBorder="1" applyAlignment="1">
      <alignment horizontal="left" vertical="center" wrapText="1"/>
    </xf>
    <xf numFmtId="0" fontId="0" fillId="0" borderId="27" xfId="0" applyFont="1" applyBorder="1" applyAlignment="1">
      <alignment horizontal="center" vertical="center" wrapText="1"/>
    </xf>
    <xf numFmtId="0" fontId="6" fillId="0" borderId="28" xfId="0" applyFont="1" applyFill="1" applyBorder="1" applyAlignment="1">
      <alignment horizontal="left" vertical="center" wrapText="1"/>
    </xf>
    <xf numFmtId="0" fontId="0" fillId="0" borderId="29" xfId="0" applyFont="1" applyBorder="1" applyAlignment="1">
      <alignment horizontal="center" vertical="center" wrapText="1"/>
    </xf>
    <xf numFmtId="0" fontId="0" fillId="0" borderId="28" xfId="0" applyFont="1" applyFill="1" applyBorder="1" applyAlignment="1">
      <alignment horizontal="left" vertical="center" wrapText="1"/>
    </xf>
    <xf numFmtId="0" fontId="0" fillId="0" borderId="28" xfId="0" applyFont="1" applyBorder="1" applyAlignment="1">
      <alignment horizontal="left" vertical="center" wrapText="1"/>
    </xf>
    <xf numFmtId="0" fontId="6" fillId="0" borderId="28" xfId="0" applyFont="1" applyBorder="1" applyAlignment="1">
      <alignment horizontal="left" vertical="center" wrapText="1"/>
    </xf>
    <xf numFmtId="0" fontId="0" fillId="0" borderId="0" xfId="0" applyFont="1" applyFill="1" applyBorder="1" applyAlignment="1">
      <alignment horizontal="center" vertical="top" wrapText="1"/>
    </xf>
    <xf numFmtId="0" fontId="0" fillId="0" borderId="0" xfId="0" applyFont="1" applyFill="1" applyAlignment="1">
      <alignment/>
    </xf>
    <xf numFmtId="0" fontId="0" fillId="0" borderId="30" xfId="0" applyFont="1" applyBorder="1" applyAlignment="1">
      <alignment horizontal="left" vertical="center" wrapText="1"/>
    </xf>
    <xf numFmtId="0" fontId="0" fillId="0" borderId="0" xfId="0" applyFont="1" applyAlignment="1">
      <alignment horizontal="left"/>
    </xf>
    <xf numFmtId="0" fontId="0" fillId="0" borderId="0" xfId="0" applyFont="1" applyAlignment="1">
      <alignment/>
    </xf>
    <xf numFmtId="0" fontId="5" fillId="0" borderId="0" xfId="0" applyFont="1" applyAlignment="1">
      <alignment horizontal="left"/>
    </xf>
    <xf numFmtId="0" fontId="0" fillId="0" borderId="0" xfId="0" applyFont="1" applyAlignment="1">
      <alignment horizontal="left"/>
    </xf>
    <xf numFmtId="0" fontId="8" fillId="0" borderId="0" xfId="0" applyFont="1" applyFill="1" applyBorder="1" applyAlignment="1">
      <alignment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6" fillId="0" borderId="15" xfId="0" applyFont="1" applyBorder="1" applyAlignment="1">
      <alignment horizontal="center" vertical="center"/>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7" xfId="0" applyFont="1" applyFill="1" applyBorder="1" applyAlignment="1">
      <alignment horizontal="center" vertical="center"/>
    </xf>
    <xf numFmtId="0" fontId="0" fillId="0" borderId="29" xfId="0" applyFont="1" applyBorder="1" applyAlignment="1">
      <alignment horizontal="center" vertical="center"/>
    </xf>
    <xf numFmtId="0" fontId="0" fillId="0" borderId="18" xfId="0" applyFont="1" applyBorder="1" applyAlignment="1">
      <alignment vertical="center" wrapText="1"/>
    </xf>
    <xf numFmtId="0" fontId="0" fillId="0" borderId="27" xfId="0" applyFont="1" applyBorder="1" applyAlignment="1">
      <alignment horizontal="center" vertical="center"/>
    </xf>
    <xf numFmtId="0" fontId="0" fillId="0" borderId="0" xfId="0" applyFont="1" applyAlignment="1">
      <alignment vertical="center" wrapText="1"/>
    </xf>
    <xf numFmtId="0" fontId="0" fillId="0" borderId="18" xfId="0" applyFont="1" applyBorder="1" applyAlignment="1">
      <alignment horizontal="center" vertical="center"/>
    </xf>
    <xf numFmtId="0" fontId="0" fillId="0" borderId="13" xfId="0" applyFont="1" applyBorder="1" applyAlignment="1">
      <alignment vertical="center" wrapText="1"/>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0" borderId="18" xfId="0" applyFont="1" applyBorder="1" applyAlignment="1">
      <alignment horizontal="left" vertical="center" wrapText="1"/>
    </xf>
    <xf numFmtId="0" fontId="0" fillId="0" borderId="12" xfId="0" applyFont="1" applyBorder="1" applyAlignment="1">
      <alignment horizontal="center" vertical="center"/>
    </xf>
    <xf numFmtId="0" fontId="0" fillId="0" borderId="12" xfId="0" applyFont="1" applyBorder="1" applyAlignment="1">
      <alignment horizontal="left" vertical="center" wrapText="1"/>
    </xf>
    <xf numFmtId="0" fontId="5" fillId="0" borderId="0" xfId="0" applyFont="1" applyBorder="1" applyAlignment="1">
      <alignment/>
    </xf>
    <xf numFmtId="0" fontId="5" fillId="0" borderId="0" xfId="0" applyFont="1" applyAlignment="1">
      <alignment/>
    </xf>
    <xf numFmtId="0" fontId="0" fillId="0" borderId="0"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9" fillId="0" borderId="0" xfId="0" applyFont="1" applyAlignment="1" applyProtection="1">
      <alignment/>
      <protection locked="0"/>
    </xf>
    <xf numFmtId="0" fontId="0" fillId="34" borderId="21"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0" borderId="31" xfId="0" applyFont="1" applyBorder="1" applyAlignment="1">
      <alignment horizontal="center" vertical="center" wrapText="1"/>
    </xf>
    <xf numFmtId="0" fontId="0" fillId="0" borderId="24" xfId="0" applyFont="1" applyBorder="1" applyAlignment="1">
      <alignment vertical="center" wrapText="1"/>
    </xf>
    <xf numFmtId="0" fontId="0" fillId="0" borderId="24" xfId="0" applyFont="1" applyBorder="1" applyAlignment="1">
      <alignment horizontal="center" vertical="top" wrapText="1"/>
    </xf>
    <xf numFmtId="0" fontId="0" fillId="0" borderId="32" xfId="0" applyFont="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lignment horizontal="center" vertical="top" wrapText="1"/>
    </xf>
    <xf numFmtId="0" fontId="6" fillId="0" borderId="19" xfId="0" applyFont="1" applyBorder="1" applyAlignment="1">
      <alignment vertical="center" wrapText="1"/>
    </xf>
    <xf numFmtId="0" fontId="6" fillId="0" borderId="19" xfId="0" applyFont="1" applyBorder="1" applyAlignment="1">
      <alignment horizontal="center" vertical="top" wrapText="1"/>
    </xf>
    <xf numFmtId="0" fontId="0" fillId="0" borderId="0" xfId="0" applyFont="1" applyFill="1" applyBorder="1" applyAlignment="1">
      <alignment horizontal="center" vertical="top"/>
    </xf>
    <xf numFmtId="0" fontId="0" fillId="0" borderId="0" xfId="0" applyFont="1" applyAlignment="1">
      <alignment/>
    </xf>
    <xf numFmtId="0" fontId="6" fillId="0" borderId="0" xfId="0" applyNumberFormat="1" applyFont="1" applyAlignment="1">
      <alignment horizontal="left" wrapText="1"/>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xf>
    <xf numFmtId="0" fontId="6" fillId="0" borderId="12" xfId="0" applyFont="1" applyBorder="1" applyAlignment="1">
      <alignment horizontal="center" wrapText="1"/>
    </xf>
    <xf numFmtId="0" fontId="3" fillId="0" borderId="0" xfId="0" applyFont="1" applyBorder="1" applyAlignment="1">
      <alignment vertical="center" wrapText="1"/>
    </xf>
    <xf numFmtId="0" fontId="6" fillId="0" borderId="0" xfId="0" applyFont="1" applyAlignment="1">
      <alignment vertical="top"/>
    </xf>
    <xf numFmtId="0" fontId="6" fillId="0" borderId="33" xfId="0" applyFont="1" applyFill="1" applyBorder="1" applyAlignment="1">
      <alignment horizontal="justify" vertical="top" wrapText="1"/>
    </xf>
    <xf numFmtId="0" fontId="0" fillId="0" borderId="33" xfId="0" applyBorder="1" applyAlignment="1">
      <alignment/>
    </xf>
    <xf numFmtId="0" fontId="0" fillId="33" borderId="34" xfId="0" applyFill="1" applyBorder="1" applyAlignment="1">
      <alignment horizontal="left" vertical="top" wrapText="1"/>
    </xf>
    <xf numFmtId="0" fontId="0" fillId="33" borderId="35" xfId="0" applyFill="1" applyBorder="1" applyAlignment="1">
      <alignment/>
    </xf>
    <xf numFmtId="0" fontId="6" fillId="0" borderId="36" xfId="0" applyFont="1" applyFill="1" applyBorder="1" applyAlignment="1">
      <alignment horizontal="justify" vertical="top" wrapText="1"/>
    </xf>
    <xf numFmtId="0" fontId="0" fillId="0" borderId="37" xfId="0" applyBorder="1" applyAlignment="1">
      <alignment/>
    </xf>
    <xf numFmtId="0" fontId="0" fillId="33" borderId="38" xfId="0" applyFill="1" applyBorder="1" applyAlignment="1">
      <alignment horizontal="left" vertical="top" wrapText="1"/>
    </xf>
    <xf numFmtId="0" fontId="0" fillId="33" borderId="39" xfId="0" applyFill="1" applyBorder="1" applyAlignment="1">
      <alignment/>
    </xf>
    <xf numFmtId="0" fontId="6" fillId="0" borderId="33" xfId="0" applyFont="1" applyBorder="1" applyAlignment="1">
      <alignment horizontal="justify" vertical="top" wrapText="1"/>
    </xf>
    <xf numFmtId="0" fontId="6" fillId="35" borderId="36" xfId="0" applyFont="1" applyFill="1" applyBorder="1" applyAlignment="1">
      <alignment horizontal="justify" vertical="top"/>
    </xf>
    <xf numFmtId="0" fontId="0" fillId="35" borderId="37" xfId="0" applyFill="1" applyBorder="1" applyAlignment="1">
      <alignment/>
    </xf>
    <xf numFmtId="0" fontId="6" fillId="36" borderId="33" xfId="0" applyFont="1" applyFill="1" applyBorder="1" applyAlignment="1">
      <alignment horizontal="left" vertical="top" wrapText="1"/>
    </xf>
    <xf numFmtId="0" fontId="0" fillId="36" borderId="33" xfId="0" applyFill="1" applyBorder="1" applyAlignment="1">
      <alignment/>
    </xf>
    <xf numFmtId="0" fontId="6" fillId="35" borderId="35" xfId="0" applyFont="1" applyFill="1" applyBorder="1" applyAlignment="1">
      <alignment horizontal="justify" vertical="top"/>
    </xf>
    <xf numFmtId="0" fontId="6" fillId="35" borderId="35" xfId="0" applyFont="1" applyFill="1" applyBorder="1" applyAlignment="1">
      <alignment horizontal="left"/>
    </xf>
    <xf numFmtId="0" fontId="6" fillId="36" borderId="37" xfId="0" applyFont="1" applyFill="1" applyBorder="1" applyAlignment="1">
      <alignment horizontal="left" vertical="top" wrapText="1"/>
    </xf>
    <xf numFmtId="0" fontId="6" fillId="36" borderId="37" xfId="0" applyFont="1" applyFill="1" applyBorder="1" applyAlignment="1">
      <alignment/>
    </xf>
    <xf numFmtId="0" fontId="0" fillId="35" borderId="39" xfId="0" applyFill="1" applyBorder="1" applyAlignment="1">
      <alignment horizontal="right" vertical="top"/>
    </xf>
    <xf numFmtId="0" fontId="0" fillId="35" borderId="39" xfId="0" applyFill="1" applyBorder="1" applyAlignment="1">
      <alignment/>
    </xf>
    <xf numFmtId="0" fontId="0" fillId="36" borderId="40" xfId="0" applyFill="1" applyBorder="1" applyAlignment="1">
      <alignment horizontal="right" vertical="top" wrapText="1"/>
    </xf>
    <xf numFmtId="0" fontId="0" fillId="36" borderId="40" xfId="0" applyFill="1" applyBorder="1" applyAlignment="1">
      <alignment/>
    </xf>
    <xf numFmtId="0" fontId="6" fillId="0" borderId="36" xfId="0" applyFont="1" applyBorder="1" applyAlignment="1">
      <alignment horizontal="justify" vertical="top" wrapText="1"/>
    </xf>
    <xf numFmtId="0" fontId="0" fillId="0" borderId="40" xfId="0" applyBorder="1" applyAlignment="1">
      <alignment/>
    </xf>
    <xf numFmtId="0" fontId="6" fillId="0" borderId="33" xfId="0" applyFont="1" applyBorder="1" applyAlignment="1">
      <alignment horizontal="left" vertical="top" wrapText="1"/>
    </xf>
    <xf numFmtId="0" fontId="6" fillId="0" borderId="36" xfId="0" applyFont="1" applyBorder="1" applyAlignment="1">
      <alignment horizontal="justify" vertical="top"/>
    </xf>
    <xf numFmtId="0" fontId="0" fillId="0" borderId="33" xfId="0" applyFill="1" applyBorder="1" applyAlignment="1">
      <alignment/>
    </xf>
    <xf numFmtId="0" fontId="6" fillId="0" borderId="37" xfId="0" applyFont="1" applyBorder="1" applyAlignment="1">
      <alignment horizontal="justify" vertical="top" wrapText="1"/>
    </xf>
    <xf numFmtId="0" fontId="6" fillId="37" borderId="0" xfId="0" applyFont="1" applyFill="1" applyBorder="1" applyAlignment="1">
      <alignment horizontal="center" vertical="center" textRotation="255" wrapText="1" readingOrder="2"/>
    </xf>
    <xf numFmtId="0" fontId="0" fillId="0" borderId="41" xfId="0" applyBorder="1" applyAlignment="1">
      <alignment/>
    </xf>
    <xf numFmtId="0" fontId="6" fillId="0" borderId="40" xfId="0" applyFont="1" applyBorder="1" applyAlignment="1">
      <alignment horizontal="justify" vertical="top" wrapText="1"/>
    </xf>
    <xf numFmtId="0" fontId="6" fillId="35" borderId="37" xfId="0" applyFont="1" applyFill="1" applyBorder="1" applyAlignment="1">
      <alignment horizontal="justify" vertical="top"/>
    </xf>
    <xf numFmtId="0" fontId="0" fillId="35" borderId="33" xfId="0" applyFill="1" applyBorder="1" applyAlignment="1">
      <alignment/>
    </xf>
    <xf numFmtId="0" fontId="0" fillId="36" borderId="37" xfId="0" applyFill="1" applyBorder="1" applyAlignment="1">
      <alignment/>
    </xf>
    <xf numFmtId="0" fontId="6" fillId="35" borderId="42" xfId="0" applyFont="1" applyFill="1" applyBorder="1" applyAlignment="1">
      <alignment/>
    </xf>
    <xf numFmtId="0" fontId="6" fillId="36" borderId="34" xfId="0" applyFont="1" applyFill="1" applyBorder="1" applyAlignment="1">
      <alignment horizontal="left" vertical="top" wrapText="1"/>
    </xf>
    <xf numFmtId="0" fontId="0" fillId="35" borderId="40" xfId="0" applyFill="1" applyBorder="1" applyAlignment="1">
      <alignment horizontal="right" vertical="top"/>
    </xf>
    <xf numFmtId="0" fontId="0" fillId="36" borderId="38" xfId="0" applyFill="1" applyBorder="1" applyAlignment="1">
      <alignment horizontal="right" vertical="top" wrapText="1"/>
    </xf>
    <xf numFmtId="0" fontId="6" fillId="0" borderId="33" xfId="0" applyFont="1" applyBorder="1" applyAlignment="1">
      <alignment horizontal="justify" vertical="top"/>
    </xf>
    <xf numFmtId="0" fontId="0" fillId="33" borderId="41" xfId="0" applyFill="1" applyBorder="1" applyAlignment="1">
      <alignment horizontal="left" vertical="top" wrapText="1"/>
    </xf>
    <xf numFmtId="0" fontId="0" fillId="33" borderId="36" xfId="0" applyFill="1" applyBorder="1" applyAlignment="1">
      <alignment/>
    </xf>
    <xf numFmtId="0" fontId="6" fillId="0" borderId="43" xfId="0" applyFont="1" applyFill="1" applyBorder="1" applyAlignment="1">
      <alignment horizontal="justify" vertical="top" wrapText="1"/>
    </xf>
    <xf numFmtId="0" fontId="0" fillId="0" borderId="44" xfId="0" applyFill="1" applyBorder="1" applyAlignment="1">
      <alignment/>
    </xf>
    <xf numFmtId="0" fontId="6" fillId="0" borderId="0" xfId="0" applyFont="1" applyAlignment="1">
      <alignment horizontal="justify" vertical="top" wrapText="1"/>
    </xf>
    <xf numFmtId="0" fontId="0" fillId="36" borderId="33" xfId="0" applyFill="1" applyBorder="1" applyAlignment="1">
      <alignment horizontal="left" vertical="top" wrapText="1"/>
    </xf>
    <xf numFmtId="0" fontId="6" fillId="35" borderId="34" xfId="0" applyFont="1" applyFill="1" applyBorder="1" applyAlignment="1">
      <alignment horizontal="justify" vertical="top"/>
    </xf>
    <xf numFmtId="0" fontId="6" fillId="35" borderId="37" xfId="0" applyFont="1" applyFill="1" applyBorder="1" applyAlignment="1">
      <alignment/>
    </xf>
    <xf numFmtId="0" fontId="0" fillId="36" borderId="37" xfId="0" applyFill="1" applyBorder="1" applyAlignment="1">
      <alignment horizontal="left" vertical="top" wrapText="1"/>
    </xf>
    <xf numFmtId="0" fontId="0" fillId="35" borderId="38" xfId="0" applyFill="1" applyBorder="1" applyAlignment="1">
      <alignment horizontal="right" vertical="top"/>
    </xf>
    <xf numFmtId="0" fontId="0" fillId="35" borderId="40" xfId="0" applyFill="1" applyBorder="1" applyAlignment="1">
      <alignment/>
    </xf>
    <xf numFmtId="0" fontId="6" fillId="0" borderId="45" xfId="0" applyFont="1" applyFill="1" applyBorder="1" applyAlignment="1">
      <alignment horizontal="justify" vertical="top" wrapText="1"/>
    </xf>
    <xf numFmtId="0" fontId="6" fillId="0" borderId="33" xfId="0" applyFont="1" applyFill="1" applyBorder="1" applyAlignment="1">
      <alignment horizontal="left" vertical="top" wrapText="1"/>
    </xf>
    <xf numFmtId="0" fontId="0" fillId="33" borderId="34" xfId="0" applyFill="1" applyBorder="1" applyAlignment="1">
      <alignment/>
    </xf>
    <xf numFmtId="0" fontId="6" fillId="0" borderId="36" xfId="0" applyFont="1" applyFill="1" applyBorder="1" applyAlignment="1">
      <alignment horizontal="left" vertical="top" wrapText="1"/>
    </xf>
    <xf numFmtId="0" fontId="0" fillId="33" borderId="38" xfId="0" applyFill="1" applyBorder="1" applyAlignment="1">
      <alignment/>
    </xf>
    <xf numFmtId="0" fontId="0" fillId="0" borderId="12" xfId="54" applyFont="1" applyBorder="1" applyAlignment="1">
      <alignment horizontal="center" vertical="center"/>
      <protection/>
    </xf>
    <xf numFmtId="0" fontId="0" fillId="0" borderId="12" xfId="54" applyFont="1" applyBorder="1" applyAlignment="1">
      <alignment horizontal="right" vertical="center" wrapText="1"/>
      <protection/>
    </xf>
    <xf numFmtId="0" fontId="0" fillId="0" borderId="12" xfId="54" applyFont="1" applyBorder="1" applyAlignment="1">
      <alignment horizontal="right" vertical="center"/>
      <protection/>
    </xf>
    <xf numFmtId="0" fontId="6" fillId="0" borderId="13" xfId="54" applyFont="1" applyBorder="1" applyAlignment="1">
      <alignment horizontal="right" vertical="center"/>
      <protection/>
    </xf>
    <xf numFmtId="0" fontId="0" fillId="0" borderId="12" xfId="54" applyFont="1" applyBorder="1" applyAlignment="1">
      <alignment horizontal="center" vertical="center" wrapText="1"/>
      <protection/>
    </xf>
    <xf numFmtId="0" fontId="0" fillId="0" borderId="27" xfId="54" applyFont="1" applyBorder="1" applyAlignment="1">
      <alignment horizontal="center" vertical="center"/>
      <protection/>
    </xf>
    <xf numFmtId="0" fontId="0" fillId="0" borderId="0" xfId="54" applyFont="1" applyAlignment="1">
      <alignment horizontal="left" vertical="center"/>
      <protection/>
    </xf>
    <xf numFmtId="0" fontId="6" fillId="0" borderId="0" xfId="52" applyFont="1" applyAlignment="1">
      <alignment vertical="center" wrapText="1"/>
      <protection/>
    </xf>
    <xf numFmtId="0" fontId="0" fillId="0" borderId="0" xfId="52" applyFont="1" applyAlignment="1">
      <alignment vertical="center" wrapText="1"/>
      <protection/>
    </xf>
    <xf numFmtId="0" fontId="6" fillId="38" borderId="12" xfId="52" applyFont="1" applyFill="1" applyBorder="1" applyAlignment="1">
      <alignment horizontal="center" vertical="center" wrapText="1"/>
      <protection/>
    </xf>
    <xf numFmtId="0" fontId="6" fillId="33" borderId="12" xfId="52" applyFont="1" applyFill="1" applyBorder="1" applyAlignment="1">
      <alignment horizontal="center" vertical="center" wrapText="1"/>
      <protection/>
    </xf>
    <xf numFmtId="0" fontId="6" fillId="39" borderId="12" xfId="52" applyFont="1" applyFill="1" applyBorder="1" applyAlignment="1">
      <alignment horizontal="center" vertical="center" wrapText="1"/>
      <protection/>
    </xf>
    <xf numFmtId="0" fontId="6" fillId="39" borderId="12" xfId="52" applyFont="1" applyFill="1" applyBorder="1" applyAlignment="1">
      <alignment vertical="center" wrapText="1"/>
      <protection/>
    </xf>
    <xf numFmtId="3" fontId="0" fillId="0" borderId="12" xfId="52" applyNumberFormat="1" applyFont="1" applyFill="1" applyBorder="1" applyAlignment="1">
      <alignment vertical="center" wrapText="1"/>
      <protection/>
    </xf>
    <xf numFmtId="10" fontId="0" fillId="0" borderId="12" xfId="52" applyNumberFormat="1" applyFont="1" applyFill="1" applyBorder="1" applyAlignment="1">
      <alignment vertical="center" wrapText="1"/>
      <protection/>
    </xf>
    <xf numFmtId="0" fontId="0" fillId="0" borderId="12" xfId="51" applyFont="1" applyBorder="1" applyAlignment="1">
      <alignment horizontal="left" vertical="top" wrapText="1"/>
      <protection/>
    </xf>
    <xf numFmtId="0" fontId="0" fillId="0" borderId="12" xfId="51" applyFont="1" applyBorder="1" applyAlignment="1">
      <alignment vertical="top" wrapText="1"/>
      <protection/>
    </xf>
    <xf numFmtId="0" fontId="0" fillId="40" borderId="12" xfId="51" applyFont="1" applyFill="1" applyBorder="1" applyAlignment="1">
      <alignment vertical="center" wrapText="1"/>
      <protection/>
    </xf>
    <xf numFmtId="0" fontId="0" fillId="40" borderId="12" xfId="51" applyFont="1" applyFill="1" applyBorder="1" applyAlignment="1">
      <alignment horizontal="left" vertical="center" wrapText="1"/>
      <protection/>
    </xf>
    <xf numFmtId="0" fontId="0" fillId="40" borderId="12" xfId="51" applyFont="1" applyFill="1" applyBorder="1" applyAlignment="1">
      <alignment horizontal="left" vertical="center" wrapText="1" indent="1"/>
      <protection/>
    </xf>
    <xf numFmtId="0" fontId="0" fillId="40" borderId="46" xfId="51" applyFont="1" applyFill="1" applyBorder="1" applyAlignment="1">
      <alignment vertical="center" wrapText="1"/>
      <protection/>
    </xf>
    <xf numFmtId="0" fontId="0" fillId="0" borderId="12" xfId="51" applyFont="1" applyBorder="1" applyAlignment="1">
      <alignment horizontal="left" vertical="top" wrapText="1" indent="1"/>
      <protection/>
    </xf>
    <xf numFmtId="0" fontId="0" fillId="0" borderId="12" xfId="51" applyFont="1" applyBorder="1" applyAlignment="1" quotePrefix="1">
      <alignment horizontal="left" vertical="top" wrapText="1" indent="2"/>
      <protection/>
    </xf>
    <xf numFmtId="0" fontId="0" fillId="40" borderId="12" xfId="51" applyFont="1" applyFill="1" applyBorder="1" applyAlignment="1">
      <alignment horizontal="left" vertical="top" wrapText="1"/>
      <protection/>
    </xf>
    <xf numFmtId="0" fontId="0" fillId="0" borderId="46" xfId="51" applyFont="1" applyBorder="1" applyAlignment="1">
      <alignment vertical="top" wrapText="1"/>
      <protection/>
    </xf>
    <xf numFmtId="0" fontId="0" fillId="40" borderId="12" xfId="51" applyFont="1" applyFill="1" applyBorder="1" applyAlignment="1">
      <alignment horizontal="left" vertical="top" wrapText="1" indent="1"/>
      <protection/>
    </xf>
    <xf numFmtId="0" fontId="0" fillId="40" borderId="12" xfId="51" applyFont="1" applyFill="1" applyBorder="1" applyAlignment="1">
      <alignment vertical="top" wrapText="1"/>
      <protection/>
    </xf>
    <xf numFmtId="0" fontId="0" fillId="0" borderId="12" xfId="0" applyFont="1" applyFill="1" applyBorder="1" applyAlignment="1">
      <alignment horizontal="left" vertical="top" wrapText="1"/>
    </xf>
    <xf numFmtId="0" fontId="0" fillId="0" borderId="12" xfId="54" applyFont="1" applyFill="1" applyBorder="1" applyAlignment="1" quotePrefix="1">
      <alignment horizontal="left" vertical="center"/>
      <protection/>
    </xf>
    <xf numFmtId="0" fontId="0" fillId="0" borderId="46" xfId="51" applyFont="1" applyFill="1" applyBorder="1" applyAlignment="1">
      <alignment wrapText="1"/>
      <protection/>
    </xf>
    <xf numFmtId="0" fontId="0" fillId="0" borderId="46" xfId="51" applyFont="1" applyFill="1" applyBorder="1" applyAlignment="1">
      <alignment horizontal="left" wrapText="1" indent="1"/>
      <protection/>
    </xf>
    <xf numFmtId="0" fontId="0" fillId="0" borderId="46" xfId="51" applyFont="1" applyFill="1" applyBorder="1" applyAlignment="1">
      <alignment horizontal="left" wrapText="1"/>
      <protection/>
    </xf>
    <xf numFmtId="0" fontId="0" fillId="0" borderId="12" xfId="51" applyFont="1" applyFill="1" applyBorder="1" applyAlignment="1">
      <alignment vertical="top" wrapText="1"/>
      <protection/>
    </xf>
    <xf numFmtId="0" fontId="0" fillId="0" borderId="12" xfId="51" applyFont="1" applyFill="1" applyBorder="1" applyAlignment="1">
      <alignment horizontal="left" vertical="top" wrapText="1" indent="1"/>
      <protection/>
    </xf>
    <xf numFmtId="0" fontId="0" fillId="0" borderId="12" xfId="51" applyFont="1" applyFill="1" applyBorder="1" applyAlignment="1">
      <alignment horizontal="left" wrapText="1"/>
      <protection/>
    </xf>
    <xf numFmtId="0" fontId="0" fillId="0" borderId="46" xfId="51" applyFont="1" applyFill="1" applyBorder="1" applyAlignment="1" quotePrefix="1">
      <alignment horizontal="left" wrapText="1"/>
      <protection/>
    </xf>
    <xf numFmtId="0" fontId="0" fillId="0" borderId="12" xfId="51" applyFont="1" applyFill="1" applyBorder="1" applyAlignment="1">
      <alignment wrapText="1"/>
      <protection/>
    </xf>
    <xf numFmtId="0" fontId="0" fillId="0" borderId="12" xfId="51" applyFont="1" applyFill="1" applyBorder="1" applyAlignment="1">
      <alignment horizontal="left" vertical="center" wrapText="1"/>
      <protection/>
    </xf>
    <xf numFmtId="0" fontId="0" fillId="0" borderId="12" xfId="51" applyFont="1" applyFill="1" applyBorder="1" applyAlignment="1">
      <alignment horizontal="left" vertical="center" wrapText="1" indent="1"/>
      <protection/>
    </xf>
    <xf numFmtId="0" fontId="0" fillId="0" borderId="12" xfId="0" applyFont="1" applyBorder="1" applyAlignment="1">
      <alignment vertical="center" wrapText="1"/>
    </xf>
    <xf numFmtId="0" fontId="0" fillId="0" borderId="0" xfId="0" applyFont="1" applyAlignment="1">
      <alignment vertical="center"/>
    </xf>
    <xf numFmtId="0" fontId="0" fillId="0" borderId="12" xfId="54" applyFont="1" applyFill="1" applyBorder="1" applyAlignment="1">
      <alignment horizontal="left" vertical="center" wrapText="1"/>
      <protection/>
    </xf>
    <xf numFmtId="0" fontId="0" fillId="0" borderId="47" xfId="54" applyFont="1" applyBorder="1" applyAlignment="1">
      <alignment horizontal="center" vertical="center" wrapText="1"/>
      <protection/>
    </xf>
    <xf numFmtId="0" fontId="6" fillId="0" borderId="0" xfId="52" applyFont="1" applyAlignment="1">
      <alignment horizontal="left" vertical="center" wrapText="1"/>
      <protection/>
    </xf>
    <xf numFmtId="0" fontId="0" fillId="0" borderId="48" xfId="54" applyFont="1" applyBorder="1" applyAlignment="1">
      <alignment horizontal="center" vertical="center"/>
      <protection/>
    </xf>
    <xf numFmtId="0" fontId="8" fillId="41" borderId="0" xfId="0" applyFont="1" applyFill="1" applyAlignment="1">
      <alignment vertical="center" wrapText="1"/>
    </xf>
    <xf numFmtId="0" fontId="9" fillId="0" borderId="12" xfId="54" applyFont="1" applyFill="1" applyBorder="1" applyAlignment="1">
      <alignment horizontal="right" vertical="center" wrapText="1"/>
      <protection/>
    </xf>
    <xf numFmtId="0" fontId="0" fillId="0" borderId="12" xfId="54" applyFont="1" applyFill="1" applyBorder="1" applyAlignment="1">
      <alignment horizontal="right" vertical="center" wrapText="1"/>
      <protection/>
    </xf>
    <xf numFmtId="0" fontId="9" fillId="0" borderId="15" xfId="54" applyFont="1" applyFill="1" applyBorder="1" applyAlignment="1">
      <alignment horizontal="right" vertical="center"/>
      <protection/>
    </xf>
    <xf numFmtId="0" fontId="0" fillId="0" borderId="0" xfId="0" applyFill="1" applyAlignment="1">
      <alignment/>
    </xf>
    <xf numFmtId="3" fontId="0" fillId="0" borderId="12" xfId="0" applyNumberFormat="1" applyFont="1" applyFill="1" applyBorder="1" applyAlignment="1">
      <alignment horizontal="center" vertical="center" wrapText="1"/>
    </xf>
    <xf numFmtId="3" fontId="0" fillId="0" borderId="18" xfId="0" applyNumberFormat="1" applyFont="1" applyBorder="1" applyAlignment="1">
      <alignment horizontal="center" vertical="center" wrapText="1"/>
    </xf>
    <xf numFmtId="3" fontId="0" fillId="0" borderId="12" xfId="54" applyNumberFormat="1" applyFont="1" applyBorder="1" applyAlignment="1">
      <alignment horizontal="right" vertical="center" wrapText="1"/>
      <protection/>
    </xf>
    <xf numFmtId="3" fontId="0" fillId="0" borderId="12" xfId="54" applyNumberFormat="1" applyFont="1" applyFill="1" applyBorder="1" applyAlignment="1" quotePrefix="1">
      <alignment horizontal="right" vertical="center" wrapText="1"/>
      <protection/>
    </xf>
    <xf numFmtId="3" fontId="0" fillId="0" borderId="12" xfId="54" applyNumberFormat="1" applyFont="1" applyBorder="1" applyAlignment="1">
      <alignment horizontal="right" vertical="center" wrapText="1"/>
      <protection/>
    </xf>
    <xf numFmtId="3" fontId="0" fillId="0" borderId="12" xfId="54" applyNumberFormat="1" applyFont="1" applyBorder="1" applyAlignment="1" quotePrefix="1">
      <alignment horizontal="right" vertical="center" wrapText="1"/>
      <protection/>
    </xf>
    <xf numFmtId="3" fontId="0" fillId="0" borderId="12" xfId="0" applyNumberFormat="1" applyFont="1" applyBorder="1" applyAlignment="1">
      <alignment horizontal="right" vertical="center" wrapText="1"/>
    </xf>
    <xf numFmtId="3" fontId="6" fillId="0" borderId="12" xfId="54" applyNumberFormat="1" applyFont="1" applyBorder="1" applyAlignment="1">
      <alignment horizontal="right" vertical="center"/>
      <protection/>
    </xf>
    <xf numFmtId="3" fontId="0" fillId="0" borderId="12" xfId="54" applyNumberFormat="1" applyFont="1" applyBorder="1" applyAlignment="1">
      <alignment horizontal="right" vertical="center"/>
      <protection/>
    </xf>
    <xf numFmtId="3" fontId="0" fillId="0" borderId="12" xfId="54" applyNumberFormat="1" applyFont="1" applyFill="1" applyBorder="1" applyAlignment="1">
      <alignment horizontal="right" vertical="center"/>
      <protection/>
    </xf>
    <xf numFmtId="3" fontId="0" fillId="0" borderId="12" xfId="54" applyNumberFormat="1" applyFont="1" applyBorder="1" applyAlignment="1">
      <alignment horizontal="right" vertical="center" wrapText="1"/>
      <protection/>
    </xf>
    <xf numFmtId="3" fontId="6" fillId="0" borderId="12" xfId="0" applyNumberFormat="1" applyFont="1" applyFill="1" applyBorder="1" applyAlignment="1">
      <alignment horizontal="center" vertical="center" wrapText="1"/>
    </xf>
    <xf numFmtId="3" fontId="0" fillId="0" borderId="24" xfId="0" applyNumberFormat="1" applyFont="1" applyBorder="1" applyAlignment="1">
      <alignment horizontal="center" vertical="center" wrapText="1"/>
    </xf>
    <xf numFmtId="3" fontId="0" fillId="0" borderId="12" xfId="0" applyNumberFormat="1" applyFont="1" applyFill="1" applyBorder="1" applyAlignment="1">
      <alignment horizontal="center" vertical="center" wrapText="1"/>
    </xf>
    <xf numFmtId="3" fontId="6" fillId="0" borderId="19" xfId="0" applyNumberFormat="1" applyFont="1" applyBorder="1" applyAlignment="1">
      <alignment horizontal="center" vertical="center" wrapText="1"/>
    </xf>
    <xf numFmtId="3" fontId="0" fillId="0" borderId="19" xfId="0" applyNumberFormat="1" applyFont="1" applyBorder="1" applyAlignment="1">
      <alignment horizontal="center" vertical="center" wrapText="1"/>
    </xf>
    <xf numFmtId="3" fontId="0" fillId="0" borderId="25" xfId="0" applyNumberFormat="1" applyFont="1" applyBorder="1" applyAlignment="1">
      <alignment horizontal="center" vertical="center" wrapText="1"/>
    </xf>
    <xf numFmtId="3" fontId="0" fillId="0" borderId="18" xfId="0" applyNumberFormat="1" applyFont="1" applyBorder="1" applyAlignment="1">
      <alignment horizontal="center" vertical="center"/>
    </xf>
    <xf numFmtId="3" fontId="0" fillId="0" borderId="12" xfId="0" applyNumberFormat="1" applyFont="1" applyBorder="1" applyAlignment="1">
      <alignment horizontal="center" vertical="center"/>
    </xf>
    <xf numFmtId="3" fontId="0" fillId="0" borderId="18" xfId="0" applyNumberFormat="1" applyFont="1" applyBorder="1" applyAlignment="1">
      <alignment horizontal="center" vertical="center" wrapText="1"/>
    </xf>
    <xf numFmtId="3" fontId="0" fillId="0" borderId="12" xfId="0" applyNumberFormat="1" applyFont="1" applyBorder="1" applyAlignment="1">
      <alignment horizontal="center" vertical="center" wrapText="1"/>
    </xf>
    <xf numFmtId="3" fontId="6" fillId="0" borderId="12" xfId="0" applyNumberFormat="1" applyFont="1" applyBorder="1" applyAlignment="1">
      <alignment horizontal="center" vertical="center" wrapText="1"/>
    </xf>
    <xf numFmtId="0" fontId="0" fillId="0" borderId="0" xfId="54" applyFont="1" applyBorder="1" applyAlignment="1">
      <alignment horizontal="right" vertical="center"/>
      <protection/>
    </xf>
    <xf numFmtId="3" fontId="0" fillId="0" borderId="24" xfId="0" applyNumberFormat="1" applyFont="1" applyBorder="1" applyAlignment="1">
      <alignment horizontal="center" vertical="top" wrapText="1"/>
    </xf>
    <xf numFmtId="3" fontId="0" fillId="0" borderId="19" xfId="0" applyNumberFormat="1" applyFont="1" applyBorder="1" applyAlignment="1">
      <alignment horizontal="center" vertical="top" wrapText="1"/>
    </xf>
    <xf numFmtId="3" fontId="6" fillId="0" borderId="19" xfId="0" applyNumberFormat="1" applyFont="1" applyBorder="1" applyAlignment="1">
      <alignment horizontal="center" vertical="top" wrapText="1"/>
    </xf>
    <xf numFmtId="3" fontId="0" fillId="0" borderId="12" xfId="0" applyNumberFormat="1" applyFont="1" applyBorder="1" applyAlignment="1">
      <alignment horizontal="right" vertical="center" wrapText="1"/>
    </xf>
    <xf numFmtId="3" fontId="0" fillId="0" borderId="12" xfId="52" applyNumberFormat="1" applyFont="1" applyFill="1" applyBorder="1" applyAlignment="1">
      <alignment vertical="center" wrapText="1"/>
      <protection/>
    </xf>
    <xf numFmtId="0" fontId="6" fillId="0" borderId="12" xfId="0" applyFont="1" applyBorder="1" applyAlignment="1">
      <alignment horizontal="center" vertical="center" wrapText="1"/>
    </xf>
    <xf numFmtId="0" fontId="3" fillId="0" borderId="0" xfId="0" applyFont="1" applyBorder="1" applyAlignment="1">
      <alignment horizontal="left" wrapText="1"/>
    </xf>
    <xf numFmtId="0" fontId="6" fillId="0" borderId="12" xfId="0" applyFont="1" applyBorder="1" applyAlignment="1">
      <alignment horizontal="center" vertical="center"/>
    </xf>
    <xf numFmtId="0" fontId="6" fillId="0" borderId="12" xfId="0" applyFont="1" applyBorder="1" applyAlignment="1">
      <alignment horizontal="center"/>
    </xf>
    <xf numFmtId="0" fontId="6" fillId="33" borderId="12" xfId="0" applyFont="1" applyFill="1" applyBorder="1" applyAlignment="1">
      <alignment horizontal="left"/>
    </xf>
    <xf numFmtId="0" fontId="9" fillId="0" borderId="0" xfId="0" applyFont="1" applyAlignment="1">
      <alignment horizontal="left" wrapText="1"/>
    </xf>
    <xf numFmtId="0" fontId="0" fillId="0" borderId="0" xfId="0" applyFont="1" applyBorder="1" applyAlignment="1">
      <alignment horizontal="left" wrapText="1"/>
    </xf>
    <xf numFmtId="0" fontId="5" fillId="0" borderId="0" xfId="0" applyFont="1" applyBorder="1" applyAlignment="1">
      <alignment horizontal="left" vertical="center"/>
    </xf>
    <xf numFmtId="0" fontId="0" fillId="0" borderId="12" xfId="0" applyBorder="1" applyAlignment="1">
      <alignment horizontal="center"/>
    </xf>
    <xf numFmtId="4" fontId="0" fillId="0" borderId="12" xfId="0" applyNumberFormat="1" applyFont="1" applyBorder="1" applyAlignment="1">
      <alignment/>
    </xf>
    <xf numFmtId="0" fontId="0" fillId="0" borderId="12" xfId="0" applyFont="1" applyBorder="1" applyAlignment="1">
      <alignment/>
    </xf>
    <xf numFmtId="0" fontId="0" fillId="0" borderId="12" xfId="0" applyBorder="1" applyAlignment="1">
      <alignment/>
    </xf>
    <xf numFmtId="4" fontId="6" fillId="0" borderId="12" xfId="0" applyNumberFormat="1" applyFont="1" applyBorder="1" applyAlignment="1">
      <alignment/>
    </xf>
    <xf numFmtId="0" fontId="6" fillId="0" borderId="12" xfId="0" applyFont="1" applyBorder="1" applyAlignment="1">
      <alignment/>
    </xf>
    <xf numFmtId="4" fontId="0" fillId="0" borderId="12" xfId="0" applyNumberFormat="1" applyFont="1" applyBorder="1" applyAlignment="1">
      <alignment horizontal="right"/>
    </xf>
    <xf numFmtId="4" fontId="0" fillId="42" borderId="12" xfId="0" applyNumberFormat="1" applyFont="1" applyFill="1" applyBorder="1" applyAlignment="1">
      <alignment horizontal="right"/>
    </xf>
    <xf numFmtId="4" fontId="0" fillId="0" borderId="12" xfId="0" applyNumberFormat="1" applyFont="1" applyBorder="1" applyAlignment="1">
      <alignment wrapText="1"/>
    </xf>
    <xf numFmtId="0" fontId="0" fillId="0" borderId="12" xfId="0" applyFont="1" applyBorder="1" applyAlignment="1">
      <alignment wrapText="1"/>
    </xf>
    <xf numFmtId="0" fontId="6" fillId="0" borderId="12" xfId="0" applyFont="1" applyBorder="1" applyAlignment="1">
      <alignment wrapText="1"/>
    </xf>
    <xf numFmtId="0" fontId="0" fillId="0" borderId="49" xfId="0" applyFont="1" applyBorder="1" applyAlignment="1">
      <alignment horizontal="left" wrapText="1"/>
    </xf>
    <xf numFmtId="0" fontId="0" fillId="0" borderId="12" xfId="0" applyFont="1" applyBorder="1" applyAlignment="1">
      <alignment horizontal="right"/>
    </xf>
    <xf numFmtId="0" fontId="0" fillId="0" borderId="12" xfId="0" applyBorder="1" applyAlignment="1">
      <alignment horizontal="center" vertical="center"/>
    </xf>
    <xf numFmtId="0" fontId="0" fillId="0" borderId="12" xfId="0" applyNumberFormat="1" applyBorder="1" applyAlignment="1">
      <alignment wrapText="1"/>
    </xf>
    <xf numFmtId="0" fontId="6" fillId="0" borderId="12" xfId="0" applyNumberFormat="1" applyFont="1" applyBorder="1" applyAlignment="1">
      <alignment wrapText="1"/>
    </xf>
    <xf numFmtId="0" fontId="0" fillId="0" borderId="12" xfId="0" applyBorder="1" applyAlignment="1">
      <alignment wrapText="1"/>
    </xf>
    <xf numFmtId="4" fontId="0" fillId="0" borderId="12" xfId="0" applyNumberFormat="1" applyFont="1" applyBorder="1" applyAlignment="1">
      <alignment/>
    </xf>
    <xf numFmtId="1" fontId="6" fillId="0" borderId="12" xfId="0" applyNumberFormat="1" applyFont="1" applyBorder="1" applyAlignment="1">
      <alignment/>
    </xf>
    <xf numFmtId="0" fontId="0" fillId="0" borderId="0" xfId="0" applyFont="1" applyAlignment="1">
      <alignment wrapText="1"/>
    </xf>
    <xf numFmtId="0" fontId="0" fillId="0" borderId="0" xfId="0" applyFont="1" applyAlignment="1">
      <alignment horizontal="left" wrapText="1"/>
    </xf>
    <xf numFmtId="0" fontId="0" fillId="0" borderId="0" xfId="0" applyNumberFormat="1" applyFont="1" applyAlignment="1">
      <alignment horizontal="left" wrapText="1"/>
    </xf>
    <xf numFmtId="0" fontId="0" fillId="0" borderId="49" xfId="0" applyFont="1" applyBorder="1" applyAlignment="1">
      <alignment horizontal="left" wrapText="1"/>
    </xf>
    <xf numFmtId="0" fontId="0" fillId="0" borderId="12" xfId="0" applyFill="1" applyBorder="1" applyAlignment="1">
      <alignment vertical="top" wrapText="1"/>
    </xf>
    <xf numFmtId="10" fontId="0" fillId="0" borderId="15" xfId="54" applyNumberFormat="1" applyFont="1" applyBorder="1" applyAlignment="1">
      <alignment horizontal="right" vertical="center"/>
      <protection/>
    </xf>
    <xf numFmtId="10" fontId="0" fillId="0" borderId="15" xfId="54" applyNumberFormat="1" applyFont="1" applyBorder="1" applyAlignment="1">
      <alignment horizontal="right" vertical="center" wrapText="1"/>
      <protection/>
    </xf>
    <xf numFmtId="3" fontId="0" fillId="0" borderId="12" xfId="54" applyNumberFormat="1" applyFont="1" applyFill="1" applyBorder="1" applyAlignment="1">
      <alignment horizontal="right" vertical="center" wrapText="1"/>
      <protection/>
    </xf>
    <xf numFmtId="0" fontId="0" fillId="0" borderId="12" xfId="54" applyFont="1" applyBorder="1" applyAlignment="1">
      <alignment horizontal="left" vertical="center" wrapText="1"/>
      <protection/>
    </xf>
    <xf numFmtId="3" fontId="0" fillId="0" borderId="12" xfId="54" applyNumberFormat="1" applyFont="1" applyBorder="1" applyAlignment="1">
      <alignment horizontal="right" vertical="center"/>
      <protection/>
    </xf>
    <xf numFmtId="3" fontId="0" fillId="0" borderId="12" xfId="54" applyNumberFormat="1" applyFont="1" applyFill="1" applyBorder="1" applyAlignment="1">
      <alignment horizontal="right" vertical="center"/>
      <protection/>
    </xf>
    <xf numFmtId="0" fontId="0" fillId="0" borderId="12" xfId="54" applyFont="1" applyBorder="1" applyAlignment="1">
      <alignment horizontal="right" vertical="center"/>
      <protection/>
    </xf>
    <xf numFmtId="0" fontId="0" fillId="0" borderId="12" xfId="54" applyFont="1" applyFill="1" applyBorder="1" applyAlignment="1">
      <alignment horizontal="left" vertical="center" wrapText="1"/>
      <protection/>
    </xf>
    <xf numFmtId="0" fontId="9" fillId="0" borderId="12" xfId="54" applyFont="1" applyFill="1" applyBorder="1" applyAlignment="1">
      <alignment horizontal="right" vertical="center" wrapText="1"/>
      <protection/>
    </xf>
    <xf numFmtId="3" fontId="0" fillId="0" borderId="12" xfId="54" applyNumberFormat="1" applyFont="1" applyBorder="1" applyAlignment="1">
      <alignment horizontal="right" vertical="center" wrapText="1"/>
      <protection/>
    </xf>
    <xf numFmtId="3" fontId="0" fillId="0" borderId="12" xfId="0" applyNumberFormat="1" applyFont="1" applyBorder="1" applyAlignment="1">
      <alignment horizontal="center" vertical="center" wrapText="1"/>
    </xf>
    <xf numFmtId="4" fontId="0" fillId="0" borderId="12" xfId="0" applyNumberFormat="1" applyFont="1" applyBorder="1" applyAlignment="1">
      <alignment horizontal="right" wrapText="1"/>
    </xf>
    <xf numFmtId="0" fontId="0" fillId="0" borderId="0" xfId="0" applyBorder="1" applyAlignment="1">
      <alignment/>
    </xf>
    <xf numFmtId="4" fontId="0" fillId="0" borderId="12" xfId="0" applyNumberFormat="1" applyBorder="1" applyAlignment="1">
      <alignment horizontal="right"/>
    </xf>
    <xf numFmtId="4" fontId="6" fillId="0" borderId="12" xfId="0" applyNumberFormat="1" applyFont="1" applyBorder="1" applyAlignment="1">
      <alignment wrapText="1"/>
    </xf>
    <xf numFmtId="0" fontId="6" fillId="0" borderId="24" xfId="0" applyFont="1" applyBorder="1" applyAlignment="1">
      <alignment horizontal="center" vertical="top" wrapText="1"/>
    </xf>
    <xf numFmtId="3" fontId="0" fillId="0" borderId="18" xfId="0" applyNumberFormat="1" applyFont="1" applyBorder="1" applyAlignment="1">
      <alignment horizontal="center" vertical="center" wrapText="1"/>
    </xf>
    <xf numFmtId="3" fontId="6" fillId="0" borderId="19" xfId="0" applyNumberFormat="1" applyFont="1" applyFill="1" applyBorder="1" applyAlignment="1">
      <alignment horizontal="center" vertical="center" wrapText="1"/>
    </xf>
    <xf numFmtId="0" fontId="6" fillId="0" borderId="12" xfId="0" applyFont="1" applyFill="1" applyBorder="1" applyAlignment="1">
      <alignment/>
    </xf>
    <xf numFmtId="4" fontId="6" fillId="0" borderId="12" xfId="0" applyNumberFormat="1" applyFont="1" applyFill="1" applyBorder="1" applyAlignment="1">
      <alignment/>
    </xf>
    <xf numFmtId="0" fontId="0" fillId="0" borderId="12" xfId="0" applyFont="1" applyFill="1" applyBorder="1" applyAlignment="1">
      <alignment/>
    </xf>
    <xf numFmtId="4" fontId="0" fillId="0" borderId="12" xfId="0" applyNumberFormat="1" applyFont="1" applyFill="1" applyBorder="1" applyAlignment="1">
      <alignment/>
    </xf>
    <xf numFmtId="0" fontId="6" fillId="0" borderId="12" xfId="0" applyFont="1" applyFill="1" applyBorder="1" applyAlignment="1">
      <alignment horizontal="right"/>
    </xf>
    <xf numFmtId="0" fontId="0" fillId="0" borderId="12" xfId="0" applyFont="1" applyFill="1" applyBorder="1" applyAlignment="1">
      <alignment horizontal="right"/>
    </xf>
    <xf numFmtId="0" fontId="0" fillId="0" borderId="12" xfId="0" applyFont="1" applyFill="1" applyBorder="1" applyAlignment="1">
      <alignment horizontal="right" vertical="center"/>
    </xf>
    <xf numFmtId="4" fontId="0" fillId="0" borderId="12" xfId="0" applyNumberFormat="1" applyFont="1" applyFill="1" applyBorder="1" applyAlignment="1">
      <alignment horizontal="right" vertical="center"/>
    </xf>
    <xf numFmtId="4" fontId="0" fillId="0" borderId="12" xfId="0" applyNumberFormat="1" applyFont="1" applyFill="1" applyBorder="1" applyAlignment="1">
      <alignment horizontal="right" vertical="center"/>
    </xf>
    <xf numFmtId="3" fontId="0" fillId="0" borderId="12" xfId="54" applyNumberFormat="1" applyFont="1" applyBorder="1" applyAlignment="1">
      <alignment horizontal="right" vertical="center"/>
      <protection/>
    </xf>
    <xf numFmtId="0" fontId="0" fillId="0" borderId="12" xfId="54" applyFont="1" applyFill="1" applyBorder="1" applyAlignment="1">
      <alignment horizontal="left" vertical="center" wrapText="1"/>
      <protection/>
    </xf>
    <xf numFmtId="0" fontId="9" fillId="0" borderId="12" xfId="54" applyFont="1" applyFill="1" applyBorder="1" applyAlignment="1">
      <alignment horizontal="right" vertical="center" wrapText="1"/>
      <protection/>
    </xf>
    <xf numFmtId="0" fontId="0" fillId="0" borderId="12" xfId="54" applyFont="1" applyFill="1" applyBorder="1" applyAlignment="1">
      <alignment horizontal="left" vertical="center" wrapText="1"/>
      <protection/>
    </xf>
    <xf numFmtId="3" fontId="0" fillId="0" borderId="12" xfId="54" applyNumberFormat="1" applyFont="1" applyFill="1" applyBorder="1" applyAlignment="1">
      <alignment horizontal="right" vertical="center" wrapText="1"/>
      <protection/>
    </xf>
    <xf numFmtId="10" fontId="0" fillId="0" borderId="15" xfId="54" applyNumberFormat="1" applyFont="1" applyFill="1" applyBorder="1" applyAlignment="1">
      <alignment horizontal="right" vertical="center" wrapText="1"/>
      <protection/>
    </xf>
    <xf numFmtId="3" fontId="0" fillId="0" borderId="12" xfId="54" applyNumberFormat="1" applyFont="1" applyFill="1" applyBorder="1" applyAlignment="1" quotePrefix="1">
      <alignment horizontal="right" vertical="center" wrapText="1"/>
      <protection/>
    </xf>
    <xf numFmtId="0" fontId="0" fillId="0" borderId="48" xfId="54" applyFont="1" applyFill="1" applyBorder="1" applyAlignment="1">
      <alignment horizontal="center" vertical="center"/>
      <protection/>
    </xf>
    <xf numFmtId="0" fontId="0" fillId="0" borderId="33" xfId="0" applyFont="1" applyFill="1" applyBorder="1" applyAlignment="1">
      <alignment/>
    </xf>
    <xf numFmtId="0" fontId="0" fillId="35" borderId="50" xfId="0" applyFont="1" applyFill="1" applyBorder="1" applyAlignment="1">
      <alignment/>
    </xf>
    <xf numFmtId="0" fontId="0" fillId="0" borderId="51" xfId="0" applyFont="1" applyBorder="1" applyAlignment="1">
      <alignment horizontal="center"/>
    </xf>
    <xf numFmtId="0" fontId="0" fillId="0" borderId="49" xfId="0" applyFont="1" applyBorder="1" applyAlignment="1">
      <alignment horizontal="center"/>
    </xf>
    <xf numFmtId="0" fontId="0" fillId="0" borderId="0" xfId="0" applyFont="1" applyBorder="1" applyAlignment="1">
      <alignment horizontal="center"/>
    </xf>
    <xf numFmtId="0" fontId="0" fillId="0" borderId="0" xfId="0" applyFont="1" applyAlignment="1">
      <alignment/>
    </xf>
    <xf numFmtId="0" fontId="3" fillId="0" borderId="0" xfId="0" applyFont="1" applyBorder="1" applyAlignment="1">
      <alignment horizontal="left" vertical="center" wrapText="1"/>
    </xf>
    <xf numFmtId="0" fontId="3" fillId="0" borderId="0" xfId="53" applyFont="1" applyAlignment="1">
      <alignment vertical="center"/>
      <protection/>
    </xf>
    <xf numFmtId="0" fontId="0" fillId="0" borderId="0" xfId="53" applyFont="1">
      <alignment/>
      <protection/>
    </xf>
    <xf numFmtId="0" fontId="7" fillId="0" borderId="0" xfId="53" applyFont="1">
      <alignment/>
      <protection/>
    </xf>
    <xf numFmtId="0" fontId="5" fillId="0" borderId="0" xfId="53" applyFont="1" applyAlignment="1">
      <alignment vertical="center"/>
      <protection/>
    </xf>
    <xf numFmtId="0" fontId="5" fillId="0" borderId="0" xfId="53" applyFont="1" applyAlignment="1">
      <alignment horizontal="center" vertical="center"/>
      <protection/>
    </xf>
    <xf numFmtId="0" fontId="5" fillId="0" borderId="0" xfId="53" applyFont="1" applyBorder="1" applyAlignment="1">
      <alignment horizontal="center" vertical="center"/>
      <protection/>
    </xf>
    <xf numFmtId="0" fontId="3" fillId="0" borderId="12" xfId="53" applyFont="1" applyBorder="1" applyAlignment="1">
      <alignment horizontal="center" vertical="center"/>
      <protection/>
    </xf>
    <xf numFmtId="0" fontId="5" fillId="33" borderId="10" xfId="53" applyFont="1" applyFill="1" applyBorder="1" applyAlignment="1">
      <alignment horizontal="center" vertical="center" wrapText="1"/>
      <protection/>
    </xf>
    <xf numFmtId="0" fontId="5" fillId="33" borderId="11" xfId="53" applyFont="1" applyFill="1" applyBorder="1" applyAlignment="1">
      <alignment horizontal="center" vertical="center"/>
      <protection/>
    </xf>
    <xf numFmtId="0" fontId="5" fillId="33" borderId="11" xfId="53" applyFont="1" applyFill="1" applyBorder="1" applyAlignment="1">
      <alignment horizontal="center" vertical="center" wrapText="1"/>
      <protection/>
    </xf>
    <xf numFmtId="0" fontId="5" fillId="33" borderId="52" xfId="53" applyFont="1" applyFill="1" applyBorder="1" applyAlignment="1">
      <alignment horizontal="center" vertical="center" wrapText="1"/>
      <protection/>
    </xf>
    <xf numFmtId="0" fontId="9" fillId="0" borderId="53" xfId="53" applyFont="1" applyBorder="1" applyAlignment="1">
      <alignment horizontal="left" vertical="center" wrapText="1"/>
      <protection/>
    </xf>
    <xf numFmtId="0" fontId="9" fillId="0" borderId="12" xfId="53" applyFont="1" applyBorder="1" applyAlignment="1">
      <alignment horizontal="left" vertical="center" wrapText="1"/>
      <protection/>
    </xf>
    <xf numFmtId="0" fontId="9" fillId="0" borderId="11" xfId="53" applyFont="1" applyBorder="1" applyAlignment="1">
      <alignment horizontal="left" vertical="center" wrapText="1"/>
      <protection/>
    </xf>
    <xf numFmtId="0" fontId="9" fillId="0" borderId="53" xfId="53" applyFont="1" applyBorder="1" applyAlignment="1">
      <alignment vertical="center" wrapText="1"/>
      <protection/>
    </xf>
    <xf numFmtId="0" fontId="9" fillId="0" borderId="12" xfId="53" applyFont="1" applyBorder="1" applyAlignment="1">
      <alignment vertical="center" wrapText="1"/>
      <protection/>
    </xf>
    <xf numFmtId="0" fontId="9" fillId="0" borderId="11" xfId="53" applyFont="1" applyBorder="1" applyAlignment="1">
      <alignment vertical="center" wrapText="1"/>
      <protection/>
    </xf>
    <xf numFmtId="2" fontId="10" fillId="0" borderId="54" xfId="53" applyNumberFormat="1" applyFont="1" applyBorder="1" applyAlignment="1">
      <alignment horizontal="left" vertical="center" wrapText="1"/>
      <protection/>
    </xf>
    <xf numFmtId="0" fontId="0" fillId="0" borderId="55" xfId="53" applyFont="1" applyBorder="1" applyAlignment="1">
      <alignment horizontal="center"/>
      <protection/>
    </xf>
    <xf numFmtId="0" fontId="9" fillId="0" borderId="56" xfId="53" applyFont="1" applyBorder="1" applyAlignment="1">
      <alignment horizontal="left" vertical="center" wrapText="1"/>
      <protection/>
    </xf>
    <xf numFmtId="0" fontId="0" fillId="0" borderId="56" xfId="53" applyFont="1" applyBorder="1">
      <alignment/>
      <protection/>
    </xf>
    <xf numFmtId="0" fontId="11" fillId="0" borderId="12" xfId="53" applyFont="1" applyBorder="1" applyAlignment="1">
      <alignment horizontal="left" vertical="center" wrapText="1"/>
      <protection/>
    </xf>
    <xf numFmtId="0" fontId="11" fillId="0" borderId="15" xfId="53" applyFont="1" applyBorder="1" applyAlignment="1">
      <alignment horizontal="left" vertical="center" wrapText="1"/>
      <protection/>
    </xf>
    <xf numFmtId="2" fontId="5" fillId="0" borderId="54" xfId="53" applyNumberFormat="1" applyFont="1" applyBorder="1" applyAlignment="1">
      <alignment horizontal="left" vertical="center" wrapText="1"/>
      <protection/>
    </xf>
    <xf numFmtId="0" fontId="9" fillId="0" borderId="55" xfId="53" applyFont="1" applyBorder="1" applyAlignment="1">
      <alignment horizontal="left" vertical="center" wrapText="1"/>
      <protection/>
    </xf>
    <xf numFmtId="0" fontId="0" fillId="0" borderId="55" xfId="53" applyFont="1" applyBorder="1">
      <alignment/>
      <protection/>
    </xf>
    <xf numFmtId="0" fontId="0" fillId="0" borderId="36" xfId="53" applyFont="1" applyBorder="1" applyAlignment="1">
      <alignment horizontal="center"/>
      <protection/>
    </xf>
    <xf numFmtId="2" fontId="5" fillId="0" borderId="0" xfId="53" applyNumberFormat="1" applyFont="1" applyBorder="1" applyAlignment="1">
      <alignment horizontal="left" vertical="center" wrapText="1"/>
      <protection/>
    </xf>
    <xf numFmtId="0" fontId="0" fillId="0" borderId="0" xfId="53" applyFont="1" applyBorder="1" applyAlignment="1">
      <alignment horizontal="center"/>
      <protection/>
    </xf>
    <xf numFmtId="0" fontId="9" fillId="0" borderId="0" xfId="53" applyFont="1" applyBorder="1" applyAlignment="1">
      <alignment horizontal="left" vertical="center" wrapText="1"/>
      <protection/>
    </xf>
    <xf numFmtId="0" fontId="0" fillId="0" borderId="0" xfId="53" applyFont="1" applyBorder="1">
      <alignment/>
      <protection/>
    </xf>
    <xf numFmtId="0" fontId="8" fillId="0" borderId="0" xfId="53" applyFont="1" applyBorder="1" applyAlignment="1">
      <alignment horizontal="left" vertical="center" wrapText="1"/>
      <protection/>
    </xf>
    <xf numFmtId="0" fontId="0" fillId="0" borderId="53" xfId="53" applyFont="1" applyBorder="1">
      <alignment/>
      <protection/>
    </xf>
    <xf numFmtId="0" fontId="0" fillId="0" borderId="57" xfId="53" applyFont="1" applyBorder="1" applyAlignment="1">
      <alignment horizontal="center"/>
      <protection/>
    </xf>
    <xf numFmtId="0" fontId="0" fillId="0" borderId="58" xfId="53" applyFont="1" applyBorder="1" applyAlignment="1">
      <alignment horizontal="center"/>
      <protection/>
    </xf>
    <xf numFmtId="0" fontId="0" fillId="0" borderId="59" xfId="53" applyFont="1" applyBorder="1" applyAlignment="1">
      <alignment horizontal="center"/>
      <protection/>
    </xf>
    <xf numFmtId="0" fontId="0" fillId="0" borderId="17" xfId="53" applyFont="1" applyBorder="1" applyAlignment="1">
      <alignment horizontal="center"/>
      <protection/>
    </xf>
    <xf numFmtId="0" fontId="0" fillId="0" borderId="12" xfId="0" applyBorder="1" applyAlignment="1">
      <alignment horizontal="left" vertical="center" wrapText="1"/>
    </xf>
    <xf numFmtId="0" fontId="6" fillId="0" borderId="12" xfId="0" applyFont="1" applyBorder="1" applyAlignment="1">
      <alignment horizontal="left" vertical="center" wrapText="1"/>
    </xf>
    <xf numFmtId="4" fontId="6" fillId="0" borderId="12" xfId="0" applyNumberFormat="1" applyFont="1" applyFill="1" applyBorder="1" applyAlignment="1">
      <alignment horizontal="right"/>
    </xf>
    <xf numFmtId="0" fontId="21" fillId="43" borderId="37" xfId="0" applyFont="1" applyFill="1" applyBorder="1" applyAlignment="1">
      <alignment horizontal="center" vertical="center" textRotation="255" wrapText="1"/>
    </xf>
    <xf numFmtId="0" fontId="5" fillId="0" borderId="0" xfId="0" applyFont="1" applyBorder="1" applyAlignment="1">
      <alignment horizontal="left" vertical="center"/>
    </xf>
    <xf numFmtId="0" fontId="9" fillId="0" borderId="12" xfId="54" applyFont="1" applyFill="1" applyBorder="1" applyAlignment="1">
      <alignment horizontal="right" vertical="center" wrapText="1"/>
      <protection/>
    </xf>
    <xf numFmtId="0" fontId="0" fillId="0" borderId="12" xfId="54" applyFont="1" applyFill="1" applyBorder="1" applyAlignment="1">
      <alignment horizontal="left" vertical="center" wrapText="1"/>
      <protection/>
    </xf>
    <xf numFmtId="0" fontId="5" fillId="0" borderId="12" xfId="54" applyFont="1" applyBorder="1" applyAlignment="1">
      <alignment horizontal="right" vertical="center" wrapText="1"/>
      <protection/>
    </xf>
    <xf numFmtId="0" fontId="9" fillId="0" borderId="46" xfId="54" applyFont="1" applyBorder="1" applyAlignment="1">
      <alignment horizontal="right" vertical="center" wrapText="1"/>
      <protection/>
    </xf>
    <xf numFmtId="0" fontId="9" fillId="0" borderId="13" xfId="54" applyFont="1" applyBorder="1" applyAlignment="1">
      <alignment horizontal="right" vertical="center" wrapText="1"/>
      <protection/>
    </xf>
    <xf numFmtId="0" fontId="0" fillId="0" borderId="12" xfId="54" applyFont="1" applyBorder="1" applyAlignment="1">
      <alignment vertical="center" wrapText="1"/>
      <protection/>
    </xf>
    <xf numFmtId="0" fontId="0" fillId="0" borderId="15" xfId="54" applyFont="1" applyBorder="1" applyAlignment="1">
      <alignment vertical="center" wrapText="1"/>
      <protection/>
    </xf>
    <xf numFmtId="0" fontId="0" fillId="0" borderId="46" xfId="0" applyFont="1" applyBorder="1" applyAlignment="1">
      <alignment horizontal="left" vertical="center" wrapText="1"/>
    </xf>
    <xf numFmtId="0" fontId="0" fillId="0" borderId="60" xfId="0" applyFont="1" applyBorder="1" applyAlignment="1">
      <alignment horizontal="left" vertical="center" wrapText="1"/>
    </xf>
    <xf numFmtId="0" fontId="0" fillId="0" borderId="13" xfId="0" applyFont="1" applyBorder="1" applyAlignment="1">
      <alignment horizontal="left" vertical="center" wrapText="1"/>
    </xf>
    <xf numFmtId="0" fontId="13" fillId="0" borderId="47" xfId="54" applyFont="1" applyBorder="1" applyAlignment="1">
      <alignment horizontal="center" vertical="center" wrapText="1"/>
      <protection/>
    </xf>
    <xf numFmtId="0" fontId="13" fillId="0" borderId="60" xfId="54" applyFont="1" applyBorder="1" applyAlignment="1">
      <alignment horizontal="center" vertical="center" wrapText="1"/>
      <protection/>
    </xf>
    <xf numFmtId="0" fontId="13" fillId="0" borderId="61" xfId="54" applyFont="1" applyBorder="1" applyAlignment="1">
      <alignment horizontal="center" vertical="center" wrapText="1"/>
      <protection/>
    </xf>
    <xf numFmtId="0" fontId="5" fillId="0" borderId="46" xfId="54" applyFont="1" applyBorder="1" applyAlignment="1">
      <alignment horizontal="right" vertical="center" wrapText="1"/>
      <protection/>
    </xf>
    <xf numFmtId="0" fontId="5" fillId="0" borderId="13" xfId="54" applyFont="1" applyBorder="1" applyAlignment="1">
      <alignment horizontal="right" vertical="center" wrapText="1"/>
      <protection/>
    </xf>
    <xf numFmtId="0" fontId="0" fillId="0" borderId="46" xfId="54" applyFont="1" applyBorder="1" applyAlignment="1">
      <alignment horizontal="right" vertical="center" wrapText="1"/>
      <protection/>
    </xf>
    <xf numFmtId="0" fontId="0" fillId="0" borderId="61" xfId="54" applyFont="1" applyBorder="1" applyAlignment="1">
      <alignment horizontal="right" vertical="center" wrapText="1"/>
      <protection/>
    </xf>
    <xf numFmtId="0" fontId="9" fillId="0" borderId="0" xfId="54" applyFont="1" applyBorder="1" applyAlignment="1">
      <alignment horizontal="left" vertical="center" wrapText="1"/>
      <protection/>
    </xf>
    <xf numFmtId="0" fontId="4" fillId="0" borderId="0" xfId="54" applyFont="1" applyBorder="1" applyAlignment="1">
      <alignment horizontal="left" vertical="center" wrapText="1"/>
      <protection/>
    </xf>
    <xf numFmtId="0" fontId="4" fillId="0" borderId="0" xfId="0" applyFont="1" applyAlignment="1">
      <alignment horizontal="left"/>
    </xf>
    <xf numFmtId="0" fontId="0" fillId="0" borderId="46" xfId="54" applyFont="1" applyBorder="1" applyAlignment="1">
      <alignment horizontal="center" vertical="center" wrapText="1"/>
      <protection/>
    </xf>
    <xf numFmtId="0" fontId="0" fillId="0" borderId="60" xfId="54" applyFont="1" applyBorder="1" applyAlignment="1">
      <alignment horizontal="center" vertical="center" wrapText="1"/>
      <protection/>
    </xf>
    <xf numFmtId="0" fontId="0" fillId="0" borderId="13" xfId="54" applyFont="1" applyBorder="1" applyAlignment="1">
      <alignment horizontal="center" vertical="center" wrapText="1"/>
      <protection/>
    </xf>
    <xf numFmtId="0" fontId="0" fillId="0" borderId="27" xfId="54" applyFont="1" applyBorder="1" applyAlignment="1">
      <alignment horizontal="center" vertical="center"/>
      <protection/>
    </xf>
    <xf numFmtId="0" fontId="0" fillId="0" borderId="29" xfId="54" applyFont="1" applyBorder="1" applyAlignment="1">
      <alignment horizontal="center" vertical="center"/>
      <protection/>
    </xf>
    <xf numFmtId="0" fontId="0" fillId="0" borderId="18" xfId="54" applyFont="1" applyBorder="1" applyAlignment="1">
      <alignment horizontal="center" vertical="center"/>
      <protection/>
    </xf>
    <xf numFmtId="0" fontId="3" fillId="0" borderId="53" xfId="54" applyFont="1" applyBorder="1" applyAlignment="1">
      <alignment horizontal="center" vertical="center" wrapText="1"/>
      <protection/>
    </xf>
    <xf numFmtId="0" fontId="3" fillId="0" borderId="12" xfId="54" applyFont="1" applyBorder="1" applyAlignment="1">
      <alignment horizontal="center" vertical="center" wrapText="1"/>
      <protection/>
    </xf>
    <xf numFmtId="0" fontId="3" fillId="0" borderId="53" xfId="54" applyFont="1" applyBorder="1" applyAlignment="1">
      <alignment horizontal="center" vertical="center"/>
      <protection/>
    </xf>
    <xf numFmtId="0" fontId="0" fillId="0" borderId="12" xfId="54" applyFont="1" applyFill="1" applyBorder="1" applyAlignment="1">
      <alignment horizontal="left" vertical="center" wrapText="1"/>
      <protection/>
    </xf>
    <xf numFmtId="9" fontId="5" fillId="0" borderId="46" xfId="54" applyNumberFormat="1" applyFont="1" applyBorder="1" applyAlignment="1">
      <alignment horizontal="right" vertical="center" wrapText="1"/>
      <protection/>
    </xf>
    <xf numFmtId="0" fontId="15" fillId="0" borderId="46" xfId="54" applyFont="1" applyFill="1" applyBorder="1" applyAlignment="1">
      <alignment horizontal="center" vertical="center" wrapText="1"/>
      <protection/>
    </xf>
    <xf numFmtId="0" fontId="15" fillId="0" borderId="13" xfId="54" applyFont="1" applyFill="1" applyBorder="1" applyAlignment="1">
      <alignment horizontal="center" vertical="center" wrapText="1"/>
      <protection/>
    </xf>
    <xf numFmtId="10" fontId="0" fillId="0" borderId="46" xfId="54" applyNumberFormat="1" applyFont="1" applyBorder="1" applyAlignment="1">
      <alignment horizontal="right" vertical="center" wrapText="1"/>
      <protection/>
    </xf>
    <xf numFmtId="0" fontId="9" fillId="0" borderId="46" xfId="54" applyFont="1" applyFill="1" applyBorder="1" applyAlignment="1">
      <alignment horizontal="center" vertical="center" wrapText="1"/>
      <protection/>
    </xf>
    <xf numFmtId="0" fontId="9" fillId="0" borderId="61" xfId="54" applyFont="1" applyFill="1" applyBorder="1" applyAlignment="1">
      <alignment horizontal="center" vertical="center" wrapText="1"/>
      <protection/>
    </xf>
    <xf numFmtId="0" fontId="0" fillId="0" borderId="12" xfId="54" applyFont="1" applyBorder="1" applyAlignment="1">
      <alignment horizontal="right" vertical="center" wrapText="1"/>
      <protection/>
    </xf>
    <xf numFmtId="0" fontId="0" fillId="0" borderId="15" xfId="54" applyFont="1" applyBorder="1" applyAlignment="1">
      <alignment horizontal="right" vertical="center" wrapText="1"/>
      <protection/>
    </xf>
    <xf numFmtId="0" fontId="0" fillId="0" borderId="16" xfId="54" applyFont="1" applyBorder="1" applyAlignment="1">
      <alignment horizontal="center" vertical="center" wrapText="1"/>
      <protection/>
    </xf>
    <xf numFmtId="0" fontId="0" fillId="0" borderId="62" xfId="54" applyFont="1" applyBorder="1" applyAlignment="1">
      <alignment horizontal="center" vertical="center" wrapText="1"/>
      <protection/>
    </xf>
    <xf numFmtId="0" fontId="0" fillId="0" borderId="48" xfId="54" applyFont="1" applyBorder="1" applyAlignment="1">
      <alignment horizontal="center" vertical="center" wrapText="1"/>
      <protection/>
    </xf>
    <xf numFmtId="0" fontId="13" fillId="0" borderId="47" xfId="0" applyFont="1" applyBorder="1" applyAlignment="1">
      <alignment horizontal="center" vertical="center" wrapText="1"/>
    </xf>
    <xf numFmtId="0" fontId="13" fillId="0" borderId="60" xfId="0" applyFont="1" applyBorder="1" applyAlignment="1">
      <alignment horizontal="center" vertical="center" wrapText="1"/>
    </xf>
    <xf numFmtId="0" fontId="13" fillId="0" borderId="61" xfId="0" applyFont="1" applyBorder="1" applyAlignment="1">
      <alignment horizontal="center" vertical="center" wrapText="1"/>
    </xf>
    <xf numFmtId="0" fontId="0" fillId="40" borderId="27" xfId="51" applyFont="1" applyFill="1" applyBorder="1" applyAlignment="1">
      <alignment horizontal="left" vertical="center" wrapText="1" indent="1"/>
      <protection/>
    </xf>
    <xf numFmtId="0" fontId="0" fillId="40" borderId="18" xfId="51" applyFont="1" applyFill="1" applyBorder="1" applyAlignment="1">
      <alignment horizontal="left" vertical="center" wrapText="1" indent="1"/>
      <protection/>
    </xf>
    <xf numFmtId="0" fontId="5" fillId="0" borderId="46" xfId="54" applyFont="1" applyBorder="1" applyAlignment="1">
      <alignment horizontal="center" vertical="center" wrapText="1"/>
      <protection/>
    </xf>
    <xf numFmtId="0" fontId="5" fillId="0" borderId="60" xfId="54" applyFont="1" applyBorder="1" applyAlignment="1">
      <alignment horizontal="center" vertical="center" wrapText="1"/>
      <protection/>
    </xf>
    <xf numFmtId="0" fontId="5" fillId="0" borderId="61" xfId="54" applyFont="1" applyBorder="1" applyAlignment="1">
      <alignment horizontal="center" vertical="center" wrapText="1"/>
      <protection/>
    </xf>
    <xf numFmtId="0" fontId="15" fillId="0" borderId="46" xfId="54" applyFont="1" applyFill="1" applyBorder="1" applyAlignment="1">
      <alignment horizontal="right" vertical="center" wrapText="1"/>
      <protection/>
    </xf>
    <xf numFmtId="0" fontId="15" fillId="0" borderId="13" xfId="54" applyFont="1" applyFill="1" applyBorder="1" applyAlignment="1">
      <alignment horizontal="right" vertical="center" wrapText="1"/>
      <protection/>
    </xf>
    <xf numFmtId="0" fontId="9" fillId="0" borderId="46" xfId="54" applyFont="1" applyFill="1" applyBorder="1" applyAlignment="1">
      <alignment vertical="center" wrapText="1"/>
      <protection/>
    </xf>
    <xf numFmtId="0" fontId="9" fillId="0" borderId="61" xfId="54" applyFont="1" applyFill="1" applyBorder="1" applyAlignment="1">
      <alignment vertical="center" wrapText="1"/>
      <protection/>
    </xf>
    <xf numFmtId="0" fontId="11" fillId="0" borderId="0" xfId="54" applyFont="1" applyBorder="1" applyAlignment="1">
      <alignment horizontal="left" vertical="center" wrapText="1"/>
      <protection/>
    </xf>
    <xf numFmtId="0" fontId="6" fillId="0" borderId="63" xfId="54" applyFont="1" applyBorder="1" applyAlignment="1">
      <alignment horizontal="center" vertical="center" wrapText="1"/>
      <protection/>
    </xf>
    <xf numFmtId="0" fontId="6" fillId="0" borderId="14" xfId="54" applyFont="1" applyBorder="1" applyAlignment="1">
      <alignment horizontal="center" vertical="center" wrapText="1"/>
      <protection/>
    </xf>
    <xf numFmtId="0" fontId="3" fillId="0" borderId="64" xfId="54" applyFont="1" applyBorder="1" applyAlignment="1">
      <alignment horizontal="center" vertical="center" wrapText="1"/>
      <protection/>
    </xf>
    <xf numFmtId="0" fontId="3" fillId="0" borderId="15" xfId="54" applyFont="1" applyBorder="1" applyAlignment="1">
      <alignment horizontal="center" vertical="center" wrapText="1"/>
      <protection/>
    </xf>
    <xf numFmtId="0" fontId="3" fillId="0" borderId="12" xfId="54" applyFont="1" applyBorder="1" applyAlignment="1">
      <alignment horizontal="center" vertical="center"/>
      <protection/>
    </xf>
    <xf numFmtId="0" fontId="3" fillId="33" borderId="47" xfId="0" applyFont="1" applyFill="1" applyBorder="1" applyAlignment="1">
      <alignment horizontal="center" vertical="center" wrapText="1"/>
    </xf>
    <xf numFmtId="0" fontId="3" fillId="33" borderId="60" xfId="0" applyFont="1" applyFill="1" applyBorder="1" applyAlignment="1">
      <alignment horizontal="center" vertical="center" wrapText="1"/>
    </xf>
    <xf numFmtId="0" fontId="3" fillId="33" borderId="61" xfId="0" applyFont="1" applyFill="1" applyBorder="1" applyAlignment="1">
      <alignment horizontal="center" vertical="center" wrapText="1"/>
    </xf>
    <xf numFmtId="0" fontId="15" fillId="0" borderId="12" xfId="54" applyFont="1" applyFill="1" applyBorder="1" applyAlignment="1">
      <alignment horizontal="right" vertical="center" wrapText="1"/>
      <protection/>
    </xf>
    <xf numFmtId="0" fontId="9" fillId="0" borderId="46" xfId="54" applyFont="1" applyFill="1" applyBorder="1" applyAlignment="1">
      <alignment horizontal="right" vertical="center" wrapText="1"/>
      <protection/>
    </xf>
    <xf numFmtId="0" fontId="9" fillId="0" borderId="13" xfId="54" applyFont="1" applyFill="1" applyBorder="1" applyAlignment="1">
      <alignment horizontal="right" vertical="center" wrapText="1"/>
      <protection/>
    </xf>
    <xf numFmtId="0" fontId="9" fillId="0" borderId="12" xfId="54" applyFont="1" applyFill="1" applyBorder="1" applyAlignment="1">
      <alignment horizontal="right" vertical="center" wrapText="1"/>
      <protection/>
    </xf>
    <xf numFmtId="0" fontId="9" fillId="0" borderId="15" xfId="54" applyFont="1" applyFill="1" applyBorder="1" applyAlignment="1">
      <alignment horizontal="right" vertical="center" wrapText="1"/>
      <protection/>
    </xf>
    <xf numFmtId="3" fontId="5" fillId="0" borderId="46" xfId="54" applyNumberFormat="1" applyFont="1" applyBorder="1" applyAlignment="1">
      <alignment horizontal="right" vertical="center" wrapText="1"/>
      <protection/>
    </xf>
    <xf numFmtId="3" fontId="5" fillId="0" borderId="13" xfId="0" applyNumberFormat="1" applyFont="1" applyBorder="1" applyAlignment="1">
      <alignment/>
    </xf>
    <xf numFmtId="0" fontId="0" fillId="0" borderId="62" xfId="54" applyFont="1" applyBorder="1" applyAlignment="1">
      <alignment horizontal="center" vertical="center" wrapText="1"/>
      <protection/>
    </xf>
    <xf numFmtId="0" fontId="0" fillId="0" borderId="48" xfId="54" applyFont="1" applyBorder="1" applyAlignment="1">
      <alignment horizontal="center" vertical="center" wrapText="1"/>
      <protection/>
    </xf>
    <xf numFmtId="10" fontId="0" fillId="0" borderId="46" xfId="54" applyNumberFormat="1" applyFont="1" applyBorder="1" applyAlignment="1">
      <alignment horizontal="right" vertical="center" wrapText="1"/>
      <protection/>
    </xf>
    <xf numFmtId="0" fontId="0" fillId="0" borderId="61" xfId="54" applyFont="1" applyBorder="1" applyAlignment="1">
      <alignment horizontal="right" vertical="center" wrapText="1"/>
      <protection/>
    </xf>
    <xf numFmtId="10" fontId="5" fillId="0" borderId="46" xfId="54" applyNumberFormat="1" applyFont="1" applyBorder="1" applyAlignment="1">
      <alignment horizontal="right" vertical="center" wrapText="1"/>
      <protection/>
    </xf>
    <xf numFmtId="0" fontId="0" fillId="0" borderId="14" xfId="54" applyFont="1" applyBorder="1" applyAlignment="1">
      <alignment horizontal="center" vertical="center" wrapText="1"/>
      <protection/>
    </xf>
    <xf numFmtId="0" fontId="0" fillId="0" borderId="14" xfId="54" applyFont="1" applyBorder="1" applyAlignment="1">
      <alignment horizontal="center" vertical="center" wrapText="1"/>
      <protection/>
    </xf>
    <xf numFmtId="9" fontId="5" fillId="0" borderId="46" xfId="54" applyNumberFormat="1" applyFont="1" applyFill="1" applyBorder="1" applyAlignment="1">
      <alignment horizontal="right" vertical="center" wrapText="1"/>
      <protection/>
    </xf>
    <xf numFmtId="0" fontId="5" fillId="0" borderId="13" xfId="54" applyFont="1" applyFill="1" applyBorder="1" applyAlignment="1">
      <alignment horizontal="right" vertical="center" wrapText="1"/>
      <protection/>
    </xf>
    <xf numFmtId="10" fontId="0" fillId="0" borderId="46" xfId="54" applyNumberFormat="1" applyFont="1" applyFill="1" applyBorder="1" applyAlignment="1">
      <alignment horizontal="right" vertical="center" wrapText="1"/>
      <protection/>
    </xf>
    <xf numFmtId="0" fontId="0" fillId="0" borderId="61" xfId="54" applyFont="1" applyFill="1" applyBorder="1" applyAlignment="1">
      <alignment horizontal="right" vertical="center" wrapText="1"/>
      <protection/>
    </xf>
    <xf numFmtId="0" fontId="5" fillId="0" borderId="61" xfId="54" applyFont="1" applyBorder="1" applyAlignment="1">
      <alignment horizontal="right" vertical="center" wrapText="1"/>
      <protection/>
    </xf>
    <xf numFmtId="3" fontId="5" fillId="0" borderId="13" xfId="54" applyNumberFormat="1" applyFont="1" applyBorder="1" applyAlignment="1">
      <alignment horizontal="right" vertical="center" wrapText="1"/>
      <protection/>
    </xf>
    <xf numFmtId="10" fontId="5" fillId="0" borderId="46" xfId="54" applyNumberFormat="1" applyFont="1" applyFill="1" applyBorder="1" applyAlignment="1">
      <alignment vertical="center" wrapText="1"/>
      <protection/>
    </xf>
    <xf numFmtId="0" fontId="5" fillId="0" borderId="13" xfId="54" applyFont="1" applyFill="1" applyBorder="1" applyAlignment="1">
      <alignment vertical="center" wrapText="1"/>
      <protection/>
    </xf>
    <xf numFmtId="10" fontId="5" fillId="0" borderId="46" xfId="54" applyNumberFormat="1" applyFont="1" applyFill="1" applyBorder="1" applyAlignment="1">
      <alignment horizontal="right" vertical="center" wrapText="1"/>
      <protection/>
    </xf>
    <xf numFmtId="0" fontId="5" fillId="0" borderId="61" xfId="54" applyFont="1" applyFill="1" applyBorder="1" applyAlignment="1">
      <alignment horizontal="right" vertical="center" wrapText="1"/>
      <protection/>
    </xf>
    <xf numFmtId="0" fontId="0" fillId="0" borderId="12" xfId="54" applyFont="1" applyBorder="1" applyAlignment="1">
      <alignment horizontal="right" vertical="center" wrapText="1"/>
      <protection/>
    </xf>
    <xf numFmtId="0" fontId="0" fillId="0" borderId="15" xfId="54" applyFont="1" applyBorder="1" applyAlignment="1">
      <alignment horizontal="right" vertical="center" wrapText="1"/>
      <protection/>
    </xf>
    <xf numFmtId="0" fontId="0" fillId="0" borderId="27" xfId="54" applyFont="1" applyBorder="1" applyAlignment="1">
      <alignment horizontal="center" vertical="center" wrapText="1"/>
      <protection/>
    </xf>
    <xf numFmtId="0" fontId="0" fillId="0" borderId="29" xfId="54" applyFont="1" applyBorder="1" applyAlignment="1">
      <alignment horizontal="center" vertical="center" wrapText="1"/>
      <protection/>
    </xf>
    <xf numFmtId="0" fontId="0" fillId="0" borderId="18" xfId="54" applyFont="1" applyBorder="1" applyAlignment="1">
      <alignment horizontal="center" vertical="center" wrapText="1"/>
      <protection/>
    </xf>
    <xf numFmtId="0" fontId="0" fillId="0" borderId="27" xfId="54" applyFont="1" applyBorder="1" applyAlignment="1">
      <alignment horizontal="center" vertical="center" wrapText="1"/>
      <protection/>
    </xf>
    <xf numFmtId="0" fontId="0" fillId="0" borderId="29" xfId="54" applyFont="1" applyBorder="1" applyAlignment="1">
      <alignment horizontal="center" vertical="center" wrapText="1"/>
      <protection/>
    </xf>
    <xf numFmtId="0" fontId="0" fillId="0" borderId="18" xfId="54" applyFont="1" applyBorder="1" applyAlignment="1">
      <alignment horizontal="center" vertical="center" wrapText="1"/>
      <protection/>
    </xf>
    <xf numFmtId="0" fontId="5" fillId="0" borderId="13" xfId="54" applyFont="1" applyBorder="1" applyAlignment="1">
      <alignment horizontal="center" vertical="center" wrapText="1"/>
      <protection/>
    </xf>
    <xf numFmtId="0" fontId="0" fillId="0" borderId="46" xfId="54" applyFont="1" applyBorder="1" applyAlignment="1">
      <alignment horizontal="right" vertical="center" wrapText="1"/>
      <protection/>
    </xf>
    <xf numFmtId="0" fontId="0" fillId="0" borderId="13" xfId="54" applyFont="1" applyBorder="1" applyAlignment="1">
      <alignment horizontal="right" vertical="center" wrapText="1"/>
      <protection/>
    </xf>
    <xf numFmtId="0" fontId="14" fillId="0" borderId="47" xfId="0" applyFont="1" applyBorder="1" applyAlignment="1">
      <alignment horizontal="center" vertical="center" wrapText="1"/>
    </xf>
    <xf numFmtId="0" fontId="14" fillId="0" borderId="60" xfId="0" applyFont="1" applyBorder="1" applyAlignment="1">
      <alignment horizontal="center" vertical="center" wrapText="1"/>
    </xf>
    <xf numFmtId="0" fontId="14" fillId="0" borderId="61" xfId="0" applyFont="1" applyBorder="1" applyAlignment="1">
      <alignment horizontal="center" vertical="center" wrapText="1"/>
    </xf>
    <xf numFmtId="0" fontId="3" fillId="33" borderId="47" xfId="54" applyFont="1" applyFill="1" applyBorder="1" applyAlignment="1">
      <alignment horizontal="center" vertical="center" wrapText="1"/>
      <protection/>
    </xf>
    <xf numFmtId="0" fontId="3" fillId="33" borderId="60" xfId="54" applyFont="1" applyFill="1" applyBorder="1" applyAlignment="1">
      <alignment horizontal="center" vertical="center" wrapText="1"/>
      <protection/>
    </xf>
    <xf numFmtId="0" fontId="3" fillId="33" borderId="61" xfId="54" applyFont="1" applyFill="1" applyBorder="1" applyAlignment="1">
      <alignment horizontal="center" vertical="center" wrapText="1"/>
      <protection/>
    </xf>
    <xf numFmtId="0" fontId="0" fillId="0" borderId="46" xfId="54" applyFont="1" applyBorder="1" applyAlignment="1">
      <alignment horizontal="right" vertical="center" wrapText="1"/>
      <protection/>
    </xf>
    <xf numFmtId="0" fontId="0" fillId="0" borderId="13" xfId="54" applyFont="1" applyBorder="1" applyAlignment="1">
      <alignment horizontal="right" vertical="center" wrapText="1"/>
      <protection/>
    </xf>
    <xf numFmtId="0" fontId="0" fillId="0" borderId="14" xfId="54" applyFont="1" applyBorder="1" applyAlignment="1">
      <alignment horizontal="center" vertical="center" wrapText="1"/>
      <protection/>
    </xf>
    <xf numFmtId="0" fontId="0" fillId="0" borderId="61" xfId="54" applyFont="1" applyBorder="1" applyAlignment="1">
      <alignment horizontal="right" vertical="center" wrapText="1"/>
      <protection/>
    </xf>
    <xf numFmtId="0" fontId="0" fillId="0" borderId="46" xfId="54" applyFont="1" applyBorder="1" applyAlignment="1">
      <alignment horizontal="right" vertical="center" wrapText="1"/>
      <protection/>
    </xf>
    <xf numFmtId="0" fontId="0" fillId="0" borderId="13" xfId="54" applyFont="1" applyBorder="1" applyAlignment="1">
      <alignment horizontal="right" vertical="center" wrapText="1"/>
      <protection/>
    </xf>
    <xf numFmtId="0" fontId="0" fillId="0" borderId="61" xfId="54" applyFont="1" applyBorder="1" applyAlignment="1">
      <alignment horizontal="right" vertical="center" wrapText="1"/>
      <protection/>
    </xf>
    <xf numFmtId="0" fontId="9" fillId="0" borderId="61" xfId="54" applyFont="1" applyBorder="1" applyAlignment="1">
      <alignment horizontal="right" vertical="center" wrapText="1"/>
      <protection/>
    </xf>
    <xf numFmtId="0" fontId="5" fillId="33" borderId="59" xfId="54" applyFont="1" applyFill="1" applyBorder="1" applyAlignment="1">
      <alignment horizontal="center" vertical="center" wrapText="1"/>
      <protection/>
    </xf>
    <xf numFmtId="0" fontId="5" fillId="33" borderId="65" xfId="54" applyFont="1" applyFill="1" applyBorder="1" applyAlignment="1">
      <alignment horizontal="center" vertical="center" wrapText="1"/>
      <protection/>
    </xf>
    <xf numFmtId="0" fontId="5" fillId="33" borderId="52" xfId="54" applyFont="1" applyFill="1" applyBorder="1" applyAlignment="1">
      <alignment horizontal="center" vertical="center" wrapText="1"/>
      <protection/>
    </xf>
    <xf numFmtId="0" fontId="3" fillId="0" borderId="66" xfId="54" applyFont="1" applyBorder="1" applyAlignment="1">
      <alignment horizontal="center" vertical="center"/>
      <protection/>
    </xf>
    <xf numFmtId="0" fontId="3" fillId="0" borderId="18" xfId="54" applyFont="1" applyBorder="1" applyAlignment="1">
      <alignment horizontal="center" vertical="center"/>
      <protection/>
    </xf>
    <xf numFmtId="0" fontId="3" fillId="0" borderId="67" xfId="54" applyFont="1" applyBorder="1" applyAlignment="1">
      <alignment horizontal="center" vertical="center" wrapText="1"/>
      <protection/>
    </xf>
    <xf numFmtId="0" fontId="3" fillId="0" borderId="68" xfId="54" applyFont="1" applyBorder="1" applyAlignment="1">
      <alignment horizontal="center" vertical="center" wrapText="1"/>
      <protection/>
    </xf>
    <xf numFmtId="0" fontId="3" fillId="0" borderId="69" xfId="54" applyFont="1" applyBorder="1" applyAlignment="1">
      <alignment horizontal="center" vertical="center" wrapText="1"/>
      <protection/>
    </xf>
    <xf numFmtId="0" fontId="3" fillId="0" borderId="51" xfId="54" applyFont="1" applyBorder="1" applyAlignment="1">
      <alignment horizontal="center" vertical="center" wrapText="1"/>
      <protection/>
    </xf>
    <xf numFmtId="0" fontId="3" fillId="0" borderId="67" xfId="54" applyFont="1" applyFill="1" applyBorder="1" applyAlignment="1">
      <alignment horizontal="center" vertical="center" wrapText="1"/>
      <protection/>
    </xf>
    <xf numFmtId="0" fontId="3" fillId="0" borderId="42" xfId="54" applyFont="1" applyFill="1" applyBorder="1" applyAlignment="1">
      <alignment horizontal="center" vertical="center" wrapText="1"/>
      <protection/>
    </xf>
    <xf numFmtId="0" fontId="3" fillId="0" borderId="35" xfId="54" applyFont="1" applyFill="1" applyBorder="1" applyAlignment="1">
      <alignment horizontal="center" vertical="center" wrapText="1"/>
      <protection/>
    </xf>
    <xf numFmtId="0" fontId="3" fillId="0" borderId="46" xfId="54" applyFont="1" applyBorder="1" applyAlignment="1">
      <alignment horizontal="center" vertical="center" wrapText="1"/>
      <protection/>
    </xf>
    <xf numFmtId="0" fontId="3" fillId="0" borderId="13" xfId="54" applyFont="1" applyBorder="1" applyAlignment="1">
      <alignment horizontal="center" vertical="center" wrapText="1"/>
      <protection/>
    </xf>
    <xf numFmtId="0" fontId="3" fillId="0" borderId="61" xfId="54" applyFont="1" applyBorder="1" applyAlignment="1">
      <alignment horizontal="center" vertical="center" wrapText="1"/>
      <protection/>
    </xf>
    <xf numFmtId="0" fontId="3" fillId="33" borderId="70" xfId="54" applyFont="1" applyFill="1" applyBorder="1" applyAlignment="1">
      <alignment horizontal="center"/>
      <protection/>
    </xf>
    <xf numFmtId="0" fontId="3" fillId="33" borderId="71" xfId="54" applyFont="1" applyFill="1" applyBorder="1" applyAlignment="1">
      <alignment horizontal="center"/>
      <protection/>
    </xf>
    <xf numFmtId="0" fontId="3" fillId="33" borderId="72" xfId="54" applyFont="1" applyFill="1" applyBorder="1" applyAlignment="1">
      <alignment horizontal="center"/>
      <protection/>
    </xf>
    <xf numFmtId="0" fontId="13" fillId="0" borderId="14" xfId="54" applyFont="1" applyBorder="1" applyAlignment="1">
      <alignment horizontal="center" vertical="center" wrapText="1"/>
      <protection/>
    </xf>
    <xf numFmtId="0" fontId="13" fillId="0" borderId="12" xfId="54" applyFont="1" applyBorder="1" applyAlignment="1">
      <alignment horizontal="center" vertical="center" wrapText="1"/>
      <protection/>
    </xf>
    <xf numFmtId="0" fontId="13" fillId="0" borderId="15" xfId="54" applyFont="1" applyBorder="1" applyAlignment="1">
      <alignment horizontal="center" vertical="center" wrapText="1"/>
      <protection/>
    </xf>
    <xf numFmtId="0" fontId="4" fillId="0" borderId="12" xfId="54" applyFont="1" applyFill="1" applyBorder="1" applyAlignment="1">
      <alignment horizontal="center" vertical="center" wrapText="1"/>
      <protection/>
    </xf>
    <xf numFmtId="0" fontId="0" fillId="0" borderId="46" xfId="54" applyFont="1" applyFill="1" applyBorder="1" applyAlignment="1">
      <alignment horizontal="justify" vertical="center" wrapText="1"/>
      <protection/>
    </xf>
    <xf numFmtId="0" fontId="17" fillId="0" borderId="60" xfId="54" applyFont="1" applyFill="1" applyBorder="1" applyAlignment="1">
      <alignment horizontal="justify" vertical="center" wrapText="1"/>
      <protection/>
    </xf>
    <xf numFmtId="0" fontId="17" fillId="0" borderId="13" xfId="54" applyFont="1" applyFill="1" applyBorder="1" applyAlignment="1">
      <alignment horizontal="justify" vertical="center" wrapText="1"/>
      <protection/>
    </xf>
    <xf numFmtId="0" fontId="9" fillId="0" borderId="46" xfId="54" applyFont="1" applyBorder="1" applyAlignment="1">
      <alignment horizontal="center" vertical="center" wrapText="1"/>
      <protection/>
    </xf>
    <xf numFmtId="0" fontId="9" fillId="0" borderId="61" xfId="54" applyFont="1" applyBorder="1" applyAlignment="1">
      <alignment horizontal="center" vertical="center" wrapText="1"/>
      <protection/>
    </xf>
    <xf numFmtId="0" fontId="0" fillId="0" borderId="46" xfId="54" applyFont="1" applyBorder="1" applyAlignment="1">
      <alignment horizontal="center" vertical="center" wrapText="1"/>
      <protection/>
    </xf>
    <xf numFmtId="0" fontId="0" fillId="0" borderId="13" xfId="54" applyFont="1" applyBorder="1" applyAlignment="1">
      <alignment horizontal="center" vertical="center" wrapText="1"/>
      <protection/>
    </xf>
    <xf numFmtId="0" fontId="0" fillId="0" borderId="12" xfId="54" applyFont="1" applyBorder="1" applyAlignment="1">
      <alignment horizontal="right" vertical="center" wrapText="1"/>
      <protection/>
    </xf>
    <xf numFmtId="0" fontId="0" fillId="0" borderId="15" xfId="54" applyFont="1" applyBorder="1" applyAlignment="1">
      <alignment horizontal="right" vertical="center" wrapText="1"/>
      <protection/>
    </xf>
    <xf numFmtId="0" fontId="0" fillId="0" borderId="12" xfId="54" applyFont="1" applyBorder="1" applyAlignment="1">
      <alignment horizontal="right" vertical="center" wrapText="1"/>
      <protection/>
    </xf>
    <xf numFmtId="0" fontId="3" fillId="0" borderId="0" xfId="54" applyFont="1" applyAlignment="1">
      <alignment horizontal="left" vertical="center" wrapText="1"/>
      <protection/>
    </xf>
    <xf numFmtId="0" fontId="5" fillId="0" borderId="0" xfId="54" applyFont="1" applyBorder="1" applyAlignment="1">
      <alignment horizontal="center" vertical="center"/>
      <protection/>
    </xf>
    <xf numFmtId="0" fontId="5" fillId="0" borderId="43" xfId="54" applyFont="1" applyBorder="1" applyAlignment="1">
      <alignment horizontal="center" vertical="center"/>
      <protection/>
    </xf>
    <xf numFmtId="0" fontId="5" fillId="0" borderId="0" xfId="54" applyFont="1" applyAlignment="1">
      <alignment horizontal="center" vertical="center"/>
      <protection/>
    </xf>
    <xf numFmtId="0" fontId="6" fillId="0" borderId="0" xfId="54" applyFont="1" applyFill="1" applyBorder="1" applyAlignment="1">
      <alignment horizontal="justify" vertical="center" wrapText="1"/>
      <protection/>
    </xf>
    <xf numFmtId="0" fontId="0" fillId="0" borderId="12" xfId="54" applyFont="1" applyBorder="1" applyAlignment="1">
      <alignment horizontal="center"/>
      <protection/>
    </xf>
    <xf numFmtId="0" fontId="0" fillId="0" borderId="12" xfId="54" applyFont="1" applyBorder="1" applyAlignment="1">
      <alignment horizontal="center"/>
      <protection/>
    </xf>
    <xf numFmtId="0" fontId="8" fillId="0" borderId="0" xfId="0" applyFont="1" applyAlignment="1">
      <alignment horizontal="justify" vertical="center" wrapText="1"/>
    </xf>
    <xf numFmtId="0" fontId="12" fillId="0" borderId="0" xfId="54" applyFont="1" applyBorder="1" applyAlignment="1">
      <alignment horizontal="left" vertical="top" wrapText="1"/>
      <protection/>
    </xf>
    <xf numFmtId="0" fontId="12" fillId="0" borderId="0" xfId="54" applyFont="1" applyBorder="1" applyAlignment="1">
      <alignment horizontal="left" vertical="top"/>
      <protection/>
    </xf>
    <xf numFmtId="0" fontId="12" fillId="0" borderId="0" xfId="54" applyFont="1" applyFill="1" applyBorder="1" applyAlignment="1">
      <alignment horizontal="left" vertical="center" wrapText="1"/>
      <protection/>
    </xf>
    <xf numFmtId="0" fontId="10" fillId="0" borderId="0" xfId="54" applyFont="1" applyFill="1" applyBorder="1" applyAlignment="1">
      <alignment horizontal="justify" vertical="center" wrapText="1"/>
      <protection/>
    </xf>
    <xf numFmtId="0" fontId="6" fillId="0" borderId="0" xfId="54" applyFont="1" applyFill="1" applyBorder="1" applyAlignment="1">
      <alignment horizontal="left" vertical="center" wrapText="1"/>
      <protection/>
    </xf>
    <xf numFmtId="0" fontId="0" fillId="0" borderId="16" xfId="54" applyFont="1" applyBorder="1" applyAlignment="1">
      <alignment horizontal="center" vertical="center"/>
      <protection/>
    </xf>
    <xf numFmtId="0" fontId="0" fillId="0" borderId="62" xfId="54" applyFont="1" applyBorder="1" applyAlignment="1">
      <alignment horizontal="center" vertical="center"/>
      <protection/>
    </xf>
    <xf numFmtId="0" fontId="0" fillId="0" borderId="48" xfId="54" applyFont="1" applyBorder="1" applyAlignment="1">
      <alignment horizontal="center" vertical="center"/>
      <protection/>
    </xf>
    <xf numFmtId="0" fontId="0" fillId="0" borderId="46" xfId="54" applyFont="1" applyFill="1" applyBorder="1" applyAlignment="1">
      <alignment horizontal="left" vertical="center" wrapText="1"/>
      <protection/>
    </xf>
    <xf numFmtId="0" fontId="0" fillId="0" borderId="60" xfId="54" applyFont="1" applyFill="1" applyBorder="1" applyAlignment="1">
      <alignment horizontal="left" vertical="center" wrapText="1"/>
      <protection/>
    </xf>
    <xf numFmtId="0" fontId="0" fillId="0" borderId="13" xfId="54" applyFont="1" applyFill="1" applyBorder="1" applyAlignment="1">
      <alignment horizontal="left" vertical="center" wrapText="1"/>
      <protection/>
    </xf>
    <xf numFmtId="0" fontId="0" fillId="0" borderId="16" xfId="54" applyFont="1" applyBorder="1" applyAlignment="1">
      <alignment horizontal="center" vertical="center"/>
      <protection/>
    </xf>
    <xf numFmtId="0" fontId="0" fillId="0" borderId="62" xfId="54" applyFont="1" applyBorder="1" applyAlignment="1">
      <alignment horizontal="center" vertical="center"/>
      <protection/>
    </xf>
    <xf numFmtId="0" fontId="0" fillId="0" borderId="48" xfId="54" applyFont="1" applyBorder="1" applyAlignment="1">
      <alignment horizontal="center" vertical="center"/>
      <protection/>
    </xf>
    <xf numFmtId="0" fontId="6" fillId="33" borderId="14" xfId="54" applyFont="1" applyFill="1" applyBorder="1" applyAlignment="1">
      <alignment horizontal="center" vertical="center" wrapText="1"/>
      <protection/>
    </xf>
    <xf numFmtId="0" fontId="6" fillId="33" borderId="12" xfId="54" applyFont="1" applyFill="1" applyBorder="1" applyAlignment="1">
      <alignment horizontal="center" vertical="center" wrapText="1"/>
      <protection/>
    </xf>
    <xf numFmtId="0" fontId="6" fillId="33" borderId="15" xfId="54" applyFont="1" applyFill="1" applyBorder="1" applyAlignment="1">
      <alignment horizontal="center" vertical="center" wrapText="1"/>
      <protection/>
    </xf>
    <xf numFmtId="0" fontId="0" fillId="0" borderId="14" xfId="54" applyFont="1" applyBorder="1" applyAlignment="1">
      <alignment horizontal="center" vertical="center" wrapText="1"/>
      <protection/>
    </xf>
    <xf numFmtId="0" fontId="6" fillId="33" borderId="47" xfId="54" applyFont="1" applyFill="1" applyBorder="1" applyAlignment="1">
      <alignment horizontal="center" vertical="center" wrapText="1"/>
      <protection/>
    </xf>
    <xf numFmtId="0" fontId="6" fillId="33" borderId="60" xfId="54" applyFont="1" applyFill="1" applyBorder="1" applyAlignment="1">
      <alignment horizontal="center" vertical="center" wrapText="1"/>
      <protection/>
    </xf>
    <xf numFmtId="0" fontId="6" fillId="33" borderId="61" xfId="54" applyFont="1" applyFill="1" applyBorder="1" applyAlignment="1">
      <alignment horizontal="center" vertical="center" wrapText="1"/>
      <protection/>
    </xf>
    <xf numFmtId="0" fontId="0" fillId="0" borderId="27" xfId="54" applyFont="1" applyBorder="1" applyAlignment="1">
      <alignment horizontal="center" vertical="center" wrapText="1"/>
      <protection/>
    </xf>
    <xf numFmtId="0" fontId="0" fillId="0" borderId="29" xfId="54" applyFont="1" applyBorder="1" applyAlignment="1">
      <alignment horizontal="center" vertical="center" wrapText="1"/>
      <protection/>
    </xf>
    <xf numFmtId="0" fontId="0" fillId="0" borderId="18" xfId="54" applyFont="1" applyBorder="1" applyAlignment="1">
      <alignment horizontal="center" vertical="center" wrapText="1"/>
      <protection/>
    </xf>
    <xf numFmtId="0" fontId="6" fillId="33" borderId="47" xfId="54" applyFont="1" applyFill="1" applyBorder="1" applyAlignment="1">
      <alignment horizontal="center" vertical="center"/>
      <protection/>
    </xf>
    <xf numFmtId="0" fontId="6" fillId="33" borderId="60" xfId="54" applyFont="1" applyFill="1" applyBorder="1" applyAlignment="1">
      <alignment horizontal="center" vertical="center"/>
      <protection/>
    </xf>
    <xf numFmtId="0" fontId="6" fillId="33" borderId="61" xfId="54" applyFont="1" applyFill="1" applyBorder="1" applyAlignment="1">
      <alignment horizontal="center" vertical="center"/>
      <protection/>
    </xf>
    <xf numFmtId="0" fontId="3" fillId="33" borderId="14" xfId="54" applyFont="1" applyFill="1" applyBorder="1" applyAlignment="1">
      <alignment horizontal="center" vertical="center" wrapText="1"/>
      <protection/>
    </xf>
    <xf numFmtId="0" fontId="3" fillId="33" borderId="12" xfId="54" applyFont="1" applyFill="1" applyBorder="1" applyAlignment="1">
      <alignment horizontal="center" vertical="center" wrapText="1"/>
      <protection/>
    </xf>
    <xf numFmtId="0" fontId="3" fillId="33" borderId="15" xfId="54" applyFont="1" applyFill="1" applyBorder="1" applyAlignment="1">
      <alignment horizontal="center" vertical="center" wrapText="1"/>
      <protection/>
    </xf>
    <xf numFmtId="0" fontId="5" fillId="0" borderId="46" xfId="54" applyFont="1" applyFill="1" applyBorder="1" applyAlignment="1">
      <alignment horizontal="right" vertical="center" wrapText="1"/>
      <protection/>
    </xf>
    <xf numFmtId="0" fontId="0" fillId="0" borderId="46" xfId="54" applyFont="1" applyFill="1" applyBorder="1" applyAlignment="1">
      <alignment horizontal="right" vertical="center" wrapText="1"/>
      <protection/>
    </xf>
    <xf numFmtId="0" fontId="0" fillId="0" borderId="13" xfId="54" applyFont="1" applyFill="1" applyBorder="1" applyAlignment="1">
      <alignment horizontal="right" vertical="center" wrapText="1"/>
      <protection/>
    </xf>
    <xf numFmtId="0" fontId="0" fillId="0" borderId="46" xfId="54" applyFont="1" applyBorder="1" applyAlignment="1">
      <alignment horizontal="center" vertical="center" wrapText="1"/>
      <protection/>
    </xf>
    <xf numFmtId="0" fontId="0" fillId="0" borderId="61" xfId="54" applyFont="1" applyBorder="1" applyAlignment="1">
      <alignment horizontal="center" vertical="center" wrapText="1"/>
      <protection/>
    </xf>
    <xf numFmtId="0" fontId="13" fillId="0" borderId="47" xfId="54" applyFont="1" applyFill="1" applyBorder="1" applyAlignment="1">
      <alignment horizontal="center" vertical="center" wrapText="1"/>
      <protection/>
    </xf>
    <xf numFmtId="0" fontId="13" fillId="0" borderId="60" xfId="54" applyFont="1" applyFill="1" applyBorder="1" applyAlignment="1">
      <alignment horizontal="center" vertical="center" wrapText="1"/>
      <protection/>
    </xf>
    <xf numFmtId="0" fontId="13" fillId="0" borderId="61" xfId="54" applyFont="1" applyFill="1" applyBorder="1" applyAlignment="1">
      <alignment horizontal="center" vertical="center" wrapText="1"/>
      <protection/>
    </xf>
    <xf numFmtId="0" fontId="0" fillId="0" borderId="46" xfId="54" applyFont="1" applyBorder="1" applyAlignment="1">
      <alignment horizontal="center" vertical="center" wrapText="1"/>
      <protection/>
    </xf>
    <xf numFmtId="0" fontId="0" fillId="0" borderId="13" xfId="54" applyFont="1" applyBorder="1" applyAlignment="1">
      <alignment horizontal="center" vertical="center" wrapText="1"/>
      <protection/>
    </xf>
    <xf numFmtId="0" fontId="0" fillId="0" borderId="14" xfId="54" applyFont="1" applyBorder="1" applyAlignment="1">
      <alignment horizontal="center" vertical="center"/>
      <protection/>
    </xf>
    <xf numFmtId="0" fontId="0" fillId="0" borderId="14" xfId="54" applyFont="1" applyBorder="1" applyAlignment="1">
      <alignment horizontal="center" vertical="center"/>
      <protection/>
    </xf>
    <xf numFmtId="0" fontId="0" fillId="0" borderId="62" xfId="0" applyBorder="1" applyAlignment="1">
      <alignment horizontal="center" vertical="center"/>
    </xf>
    <xf numFmtId="0" fontId="0" fillId="0" borderId="48" xfId="0" applyBorder="1" applyAlignment="1">
      <alignment horizontal="center" vertical="center"/>
    </xf>
    <xf numFmtId="0" fontId="3" fillId="0" borderId="73" xfId="54" applyFont="1" applyBorder="1" applyAlignment="1">
      <alignment horizontal="center"/>
      <protection/>
    </xf>
    <xf numFmtId="0" fontId="0" fillId="0" borderId="49" xfId="0" applyBorder="1" applyAlignment="1">
      <alignment horizontal="center"/>
    </xf>
    <xf numFmtId="0" fontId="8" fillId="0" borderId="73" xfId="0" applyFont="1" applyFill="1" applyBorder="1" applyAlignment="1">
      <alignment horizontal="justify" vertical="center" wrapText="1"/>
    </xf>
    <xf numFmtId="0" fontId="0" fillId="0" borderId="49" xfId="0" applyFill="1" applyBorder="1" applyAlignment="1">
      <alignment horizontal="justify" vertical="center" wrapText="1"/>
    </xf>
    <xf numFmtId="0" fontId="0" fillId="0" borderId="0" xfId="54" applyFont="1" applyFill="1" applyBorder="1" applyAlignment="1">
      <alignment horizontal="justify" vertical="center" wrapText="1"/>
      <protection/>
    </xf>
    <xf numFmtId="0" fontId="4" fillId="0" borderId="0" xfId="54" applyFont="1" applyFill="1" applyBorder="1" applyAlignment="1">
      <alignment horizontal="left" vertical="center" wrapText="1"/>
      <protection/>
    </xf>
    <xf numFmtId="0" fontId="8" fillId="0" borderId="0" xfId="0" applyFont="1" applyFill="1" applyBorder="1" applyAlignment="1">
      <alignment horizontal="justify" vertical="center" wrapText="1"/>
    </xf>
    <xf numFmtId="0" fontId="3" fillId="0" borderId="0" xfId="0" applyFont="1" applyBorder="1" applyAlignment="1">
      <alignment horizontal="left" vertical="center" wrapText="1"/>
    </xf>
    <xf numFmtId="0" fontId="5" fillId="0" borderId="0" xfId="0" applyFont="1" applyBorder="1" applyAlignment="1">
      <alignment horizontal="center"/>
    </xf>
    <xf numFmtId="0" fontId="0" fillId="0" borderId="19" xfId="0" applyBorder="1" applyAlignment="1">
      <alignment horizontal="center"/>
    </xf>
    <xf numFmtId="0" fontId="0" fillId="0" borderId="19" xfId="0" applyFont="1" applyBorder="1" applyAlignment="1">
      <alignment horizontal="center"/>
    </xf>
    <xf numFmtId="0" fontId="0" fillId="0" borderId="19" xfId="0" applyFont="1" applyBorder="1" applyAlignment="1">
      <alignment horizontal="center"/>
    </xf>
    <xf numFmtId="0" fontId="0" fillId="0" borderId="0" xfId="0" applyFont="1" applyBorder="1" applyAlignment="1">
      <alignment horizontal="left" wrapText="1"/>
    </xf>
    <xf numFmtId="3" fontId="0" fillId="0" borderId="18" xfId="0" applyNumberFormat="1" applyFont="1" applyBorder="1" applyAlignment="1">
      <alignment horizontal="center" vertical="center" wrapText="1"/>
    </xf>
    <xf numFmtId="3" fontId="0" fillId="0" borderId="12" xfId="0" applyNumberFormat="1" applyFont="1" applyBorder="1" applyAlignment="1">
      <alignment horizontal="center" vertical="center" wrapText="1"/>
    </xf>
    <xf numFmtId="0" fontId="0" fillId="0" borderId="46" xfId="0" applyFont="1" applyBorder="1" applyAlignment="1">
      <alignment horizontal="justify" vertical="center" wrapText="1"/>
    </xf>
    <xf numFmtId="0" fontId="0" fillId="0" borderId="60" xfId="0" applyFont="1" applyBorder="1" applyAlignment="1">
      <alignment horizontal="justify" vertical="center" wrapText="1"/>
    </xf>
    <xf numFmtId="0" fontId="0" fillId="0" borderId="13" xfId="0" applyFont="1" applyBorder="1" applyAlignment="1">
      <alignment horizontal="justify" vertical="center" wrapText="1"/>
    </xf>
    <xf numFmtId="0" fontId="6" fillId="0" borderId="0" xfId="0" applyFont="1" applyFill="1" applyBorder="1" applyAlignment="1">
      <alignment horizontal="center" vertical="center" wrapText="1"/>
    </xf>
    <xf numFmtId="49" fontId="6" fillId="0" borderId="63"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0" fontId="6" fillId="0" borderId="53"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3" fontId="0" fillId="0" borderId="12" xfId="0" applyNumberFormat="1" applyFont="1" applyBorder="1" applyAlignment="1">
      <alignment horizontal="center" vertical="center"/>
    </xf>
    <xf numFmtId="3" fontId="0" fillId="0" borderId="12" xfId="0" applyNumberFormat="1" applyBorder="1" applyAlignment="1">
      <alignment horizontal="center" vertical="center"/>
    </xf>
    <xf numFmtId="0" fontId="12" fillId="0" borderId="0" xfId="0" applyFont="1" applyBorder="1" applyAlignment="1">
      <alignment horizontal="left" vertical="top"/>
    </xf>
    <xf numFmtId="0" fontId="0" fillId="0" borderId="0" xfId="0" applyFont="1" applyBorder="1" applyAlignment="1">
      <alignment wrapText="1"/>
    </xf>
    <xf numFmtId="3" fontId="0" fillId="0" borderId="18" xfId="0" applyNumberFormat="1" applyFont="1" applyBorder="1" applyAlignment="1">
      <alignment horizontal="center" vertical="center" wrapText="1"/>
    </xf>
    <xf numFmtId="3" fontId="0" fillId="0" borderId="12" xfId="0" applyNumberFormat="1" applyFont="1" applyBorder="1" applyAlignment="1">
      <alignment horizontal="center" vertical="center" wrapText="1"/>
    </xf>
    <xf numFmtId="0" fontId="0" fillId="0" borderId="18" xfId="0" applyFont="1" applyFill="1" applyBorder="1" applyAlignment="1">
      <alignment horizontal="center" vertical="center" wrapText="1"/>
    </xf>
    <xf numFmtId="0" fontId="0" fillId="0" borderId="18" xfId="0" applyFont="1" applyFill="1" applyBorder="1" applyAlignment="1">
      <alignment horizontal="center" vertical="center" wrapText="1"/>
    </xf>
    <xf numFmtId="3" fontId="0" fillId="0" borderId="27" xfId="0" applyNumberFormat="1" applyFont="1" applyFill="1" applyBorder="1" applyAlignment="1">
      <alignment horizontal="center" vertical="center" wrapText="1"/>
    </xf>
    <xf numFmtId="3" fontId="0" fillId="0" borderId="18" xfId="0" applyNumberFormat="1" applyFont="1" applyFill="1" applyBorder="1" applyAlignment="1">
      <alignment horizontal="center" vertical="center" wrapText="1"/>
    </xf>
    <xf numFmtId="0" fontId="0" fillId="0" borderId="46" xfId="0"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2" xfId="0" applyFont="1" applyFill="1" applyBorder="1" applyAlignment="1">
      <alignment horizontal="center" vertical="center" wrapText="1"/>
    </xf>
    <xf numFmtId="3" fontId="0" fillId="0" borderId="18" xfId="0" applyNumberFormat="1" applyBorder="1" applyAlignment="1">
      <alignment horizontal="center"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46"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13" xfId="0" applyFont="1" applyFill="1" applyBorder="1" applyAlignment="1">
      <alignment horizontal="center" vertical="center"/>
    </xf>
    <xf numFmtId="0" fontId="3" fillId="0" borderId="0" xfId="0" applyFont="1" applyBorder="1" applyAlignment="1">
      <alignment horizontal="left" wrapText="1"/>
    </xf>
    <xf numFmtId="0" fontId="5" fillId="0" borderId="74" xfId="0" applyFont="1" applyBorder="1" applyAlignment="1">
      <alignment horizontal="center" vertical="center"/>
    </xf>
    <xf numFmtId="0" fontId="5" fillId="0" borderId="0" xfId="0" applyFont="1" applyBorder="1" applyAlignment="1">
      <alignment horizontal="center" vertical="center"/>
    </xf>
    <xf numFmtId="0" fontId="0" fillId="0" borderId="0" xfId="0" applyFont="1" applyBorder="1" applyAlignment="1">
      <alignment horizontal="justify" vertical="center" wrapText="1"/>
    </xf>
    <xf numFmtId="0" fontId="12" fillId="0" borderId="0" xfId="0" applyFont="1" applyBorder="1" applyAlignment="1">
      <alignment vertical="top"/>
    </xf>
    <xf numFmtId="0" fontId="6" fillId="0" borderId="75" xfId="0" applyFont="1" applyBorder="1" applyAlignment="1">
      <alignment horizontal="center" wrapText="1"/>
    </xf>
    <xf numFmtId="0" fontId="6" fillId="0" borderId="76" xfId="0" applyFont="1" applyBorder="1" applyAlignment="1">
      <alignment horizontal="center" wrapText="1"/>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6" fillId="0" borderId="19" xfId="0" applyFont="1" applyFill="1" applyBorder="1" applyAlignment="1">
      <alignment horizontal="center" vertical="center" wrapText="1"/>
    </xf>
    <xf numFmtId="0" fontId="6" fillId="0" borderId="77"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6" fillId="0" borderId="75" xfId="0" applyFont="1" applyBorder="1" applyAlignment="1">
      <alignment horizontal="center" vertical="center" wrapText="1"/>
    </xf>
    <xf numFmtId="0" fontId="6" fillId="0" borderId="19" xfId="0" applyFont="1" applyBorder="1" applyAlignment="1">
      <alignment horizontal="center" vertical="center" wrapText="1"/>
    </xf>
    <xf numFmtId="0" fontId="0" fillId="0" borderId="69"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32" xfId="0" applyFont="1" applyFill="1" applyBorder="1" applyAlignment="1">
      <alignment horizontal="justify" vertical="center" wrapText="1"/>
    </xf>
    <xf numFmtId="0" fontId="0" fillId="0" borderId="79"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6" fillId="0" borderId="46" xfId="0" applyFont="1" applyBorder="1" applyAlignment="1">
      <alignment horizontal="center" vertical="center"/>
    </xf>
    <xf numFmtId="0" fontId="6" fillId="0" borderId="13" xfId="0" applyFont="1" applyBorder="1" applyAlignment="1">
      <alignment horizontal="center" vertical="center"/>
    </xf>
    <xf numFmtId="0" fontId="0" fillId="0" borderId="1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6" xfId="0" applyFont="1" applyBorder="1" applyAlignment="1">
      <alignment horizontal="center"/>
    </xf>
    <xf numFmtId="0" fontId="0" fillId="0" borderId="60" xfId="0" applyFont="1" applyBorder="1" applyAlignment="1">
      <alignment horizontal="center"/>
    </xf>
    <xf numFmtId="0" fontId="0" fillId="0" borderId="13" xfId="0" applyFont="1" applyBorder="1" applyAlignment="1">
      <alignment horizontal="center"/>
    </xf>
    <xf numFmtId="0" fontId="5" fillId="0" borderId="43" xfId="0" applyFont="1" applyBorder="1" applyAlignment="1">
      <alignment horizontal="center"/>
    </xf>
    <xf numFmtId="0" fontId="6" fillId="0" borderId="63" xfId="0" applyFont="1" applyBorder="1" applyAlignment="1">
      <alignment horizontal="center" vertical="center"/>
    </xf>
    <xf numFmtId="0" fontId="6" fillId="0" borderId="14" xfId="0" applyFont="1" applyBorder="1" applyAlignment="1">
      <alignment horizontal="center" vertical="center"/>
    </xf>
    <xf numFmtId="0" fontId="0" fillId="0" borderId="46" xfId="0" applyBorder="1" applyAlignment="1">
      <alignment horizontal="center"/>
    </xf>
    <xf numFmtId="0" fontId="6" fillId="0" borderId="53" xfId="0" applyFont="1" applyBorder="1" applyAlignment="1">
      <alignment horizontal="center" vertical="center"/>
    </xf>
    <xf numFmtId="0" fontId="6" fillId="0" borderId="64" xfId="0" applyFont="1" applyBorder="1" applyAlignment="1">
      <alignment horizontal="center" vertical="center"/>
    </xf>
    <xf numFmtId="0" fontId="6" fillId="0" borderId="12" xfId="0" applyFont="1" applyBorder="1" applyAlignment="1">
      <alignment horizontal="center" vertical="center"/>
    </xf>
    <xf numFmtId="0" fontId="0" fillId="0" borderId="0" xfId="0" applyFont="1" applyFill="1" applyBorder="1" applyAlignment="1">
      <alignment horizontal="justify" vertical="center" wrapText="1"/>
    </xf>
    <xf numFmtId="0" fontId="6" fillId="0" borderId="6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2" xfId="0" applyFont="1" applyBorder="1" applyAlignment="1">
      <alignment horizontal="center"/>
    </xf>
    <xf numFmtId="0" fontId="0" fillId="0" borderId="0" xfId="0" applyFont="1" applyFill="1" applyBorder="1" applyAlignment="1">
      <alignment horizontal="justify" vertical="center"/>
    </xf>
    <xf numFmtId="0" fontId="5" fillId="0" borderId="74" xfId="0" applyFont="1" applyBorder="1" applyAlignment="1">
      <alignment horizontal="center"/>
    </xf>
    <xf numFmtId="0" fontId="0" fillId="0" borderId="28" xfId="0" applyFont="1" applyBorder="1" applyAlignment="1">
      <alignment horizontal="center"/>
    </xf>
    <xf numFmtId="0" fontId="0" fillId="0" borderId="28" xfId="0" applyFont="1" applyBorder="1" applyAlignment="1">
      <alignment horizontal="center"/>
    </xf>
    <xf numFmtId="0" fontId="0" fillId="0" borderId="32" xfId="0" applyBorder="1" applyAlignment="1">
      <alignment horizontal="justify" vertical="center" wrapText="1"/>
    </xf>
    <xf numFmtId="0" fontId="0" fillId="0" borderId="28" xfId="0" applyFont="1" applyBorder="1" applyAlignment="1">
      <alignment horizontal="justify" vertical="center" wrapText="1"/>
    </xf>
    <xf numFmtId="0" fontId="12" fillId="0" borderId="0" xfId="0" applyFont="1" applyBorder="1" applyAlignment="1">
      <alignment horizontal="left" vertical="center" wrapText="1"/>
    </xf>
    <xf numFmtId="0" fontId="0" fillId="0" borderId="0" xfId="0" applyFont="1" applyAlignment="1">
      <alignment horizontal="justify" vertical="center" wrapText="1"/>
    </xf>
    <xf numFmtId="0" fontId="12" fillId="0" borderId="0" xfId="0" applyFont="1" applyBorder="1" applyAlignment="1">
      <alignment horizontal="left" vertical="center"/>
    </xf>
    <xf numFmtId="0" fontId="6" fillId="0" borderId="76" xfId="0" applyFont="1" applyBorder="1" applyAlignment="1">
      <alignment horizontal="center" vertical="center" wrapText="1"/>
    </xf>
    <xf numFmtId="0" fontId="0" fillId="0" borderId="18" xfId="0" applyFill="1" applyBorder="1" applyAlignment="1">
      <alignment horizontal="center" vertical="center" wrapText="1"/>
    </xf>
    <xf numFmtId="0" fontId="0" fillId="0" borderId="0" xfId="0" applyFont="1" applyBorder="1" applyAlignment="1">
      <alignment vertical="center" wrapText="1"/>
    </xf>
    <xf numFmtId="0" fontId="10" fillId="0" borderId="0" xfId="0" applyFont="1" applyFill="1" applyBorder="1" applyAlignment="1">
      <alignment horizontal="justify" vertical="center"/>
    </xf>
    <xf numFmtId="0" fontId="8" fillId="0" borderId="0" xfId="0" applyFont="1" applyFill="1" applyBorder="1" applyAlignment="1">
      <alignment horizontal="left" vertical="center" wrapText="1"/>
    </xf>
    <xf numFmtId="0" fontId="3" fillId="0" borderId="0" xfId="0" applyNumberFormat="1" applyFont="1" applyAlignment="1">
      <alignment horizontal="left" vertical="center" wrapText="1"/>
    </xf>
    <xf numFmtId="0" fontId="0" fillId="0" borderId="12" xfId="0" applyBorder="1" applyAlignment="1">
      <alignment horizontal="center"/>
    </xf>
    <xf numFmtId="0" fontId="0" fillId="0" borderId="12" xfId="0" applyFont="1" applyBorder="1" applyAlignment="1">
      <alignment horizontal="center"/>
    </xf>
    <xf numFmtId="0" fontId="9" fillId="0" borderId="0" xfId="0" applyNumberFormat="1" applyFont="1" applyAlignment="1">
      <alignment horizontal="justify" vertical="justify" wrapText="1"/>
    </xf>
    <xf numFmtId="0" fontId="12" fillId="0" borderId="0" xfId="0" applyNumberFormat="1" applyFont="1" applyAlignment="1">
      <alignment horizontal="justify" vertical="justify" wrapText="1"/>
    </xf>
    <xf numFmtId="0" fontId="6" fillId="0" borderId="0" xfId="0" applyNumberFormat="1" applyFont="1" applyAlignment="1">
      <alignment horizontal="left" vertical="justify" wrapText="1"/>
    </xf>
    <xf numFmtId="0" fontId="9" fillId="0" borderId="0" xfId="0" applyNumberFormat="1" applyFont="1" applyAlignment="1">
      <alignment horizontal="left" vertical="justify" wrapText="1"/>
    </xf>
    <xf numFmtId="0" fontId="9"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vertical="center" wrapText="1"/>
    </xf>
    <xf numFmtId="2" fontId="0" fillId="0" borderId="46" xfId="0" applyNumberFormat="1" applyBorder="1" applyAlignment="1">
      <alignment horizontal="justify" vertical="center" wrapText="1"/>
    </xf>
    <xf numFmtId="2" fontId="0" fillId="0" borderId="60" xfId="0" applyNumberFormat="1" applyFont="1" applyBorder="1" applyAlignment="1">
      <alignment horizontal="justify" vertical="center" wrapText="1"/>
    </xf>
    <xf numFmtId="2" fontId="0" fillId="0" borderId="13" xfId="0" applyNumberFormat="1" applyFont="1" applyBorder="1" applyAlignment="1">
      <alignment horizontal="justify" vertical="center" wrapText="1"/>
    </xf>
    <xf numFmtId="0" fontId="0" fillId="0" borderId="0" xfId="0" applyFont="1" applyBorder="1" applyAlignment="1">
      <alignment horizontal="left"/>
    </xf>
    <xf numFmtId="0" fontId="0" fillId="0" borderId="73" xfId="0" applyFont="1" applyBorder="1" applyAlignment="1">
      <alignment horizontal="left"/>
    </xf>
    <xf numFmtId="0" fontId="0" fillId="0" borderId="0" xfId="0" applyFont="1" applyBorder="1" applyAlignment="1">
      <alignment wrapText="1"/>
    </xf>
    <xf numFmtId="0" fontId="6" fillId="33" borderId="12" xfId="0" applyFont="1" applyFill="1" applyBorder="1" applyAlignment="1">
      <alignment horizontal="left" wrapText="1"/>
    </xf>
    <xf numFmtId="0" fontId="6" fillId="33" borderId="12" xfId="0" applyFont="1" applyFill="1" applyBorder="1" applyAlignment="1">
      <alignment horizontal="left"/>
    </xf>
    <xf numFmtId="0" fontId="0" fillId="42" borderId="46" xfId="0" applyFill="1" applyBorder="1" applyAlignment="1">
      <alignment horizontal="justify" vertical="center" wrapText="1"/>
    </xf>
    <xf numFmtId="0" fontId="59" fillId="42" borderId="60" xfId="0" applyFont="1" applyFill="1" applyBorder="1" applyAlignment="1">
      <alignment horizontal="justify" vertical="center" wrapText="1"/>
    </xf>
    <xf numFmtId="0" fontId="59" fillId="42" borderId="13" xfId="0" applyFont="1" applyFill="1" applyBorder="1" applyAlignment="1">
      <alignment horizontal="justify" vertical="center" wrapText="1"/>
    </xf>
    <xf numFmtId="0" fontId="5" fillId="0" borderId="0" xfId="0" applyFont="1" applyBorder="1" applyAlignment="1">
      <alignment horizontal="left" vertical="center"/>
    </xf>
    <xf numFmtId="0" fontId="0" fillId="0" borderId="12" xfId="0" applyFont="1" applyBorder="1" applyAlignment="1">
      <alignment horizontal="center"/>
    </xf>
    <xf numFmtId="0" fontId="0" fillId="0" borderId="12" xfId="0" applyBorder="1" applyAlignment="1">
      <alignment horizontal="justify" vertical="top" wrapText="1"/>
    </xf>
    <xf numFmtId="0" fontId="0" fillId="0" borderId="46" xfId="0" applyBorder="1" applyAlignment="1">
      <alignment horizontal="justify" vertical="top" wrapText="1"/>
    </xf>
    <xf numFmtId="0" fontId="0" fillId="0" borderId="13" xfId="0" applyBorder="1" applyAlignment="1">
      <alignment horizontal="justify" vertical="top" wrapText="1"/>
    </xf>
    <xf numFmtId="0" fontId="6" fillId="44" borderId="34" xfId="0" applyFont="1" applyFill="1" applyBorder="1" applyAlignment="1">
      <alignment horizontal="center" vertical="center" textRotation="255" wrapText="1" readingOrder="2"/>
    </xf>
    <xf numFmtId="0" fontId="0" fillId="0" borderId="35" xfId="0" applyBorder="1" applyAlignment="1">
      <alignment/>
    </xf>
    <xf numFmtId="0" fontId="0" fillId="0" borderId="80" xfId="0" applyBorder="1" applyAlignment="1">
      <alignment/>
    </xf>
    <xf numFmtId="0" fontId="0" fillId="0" borderId="81" xfId="0" applyBorder="1" applyAlignment="1">
      <alignment/>
    </xf>
    <xf numFmtId="0" fontId="0" fillId="0" borderId="38" xfId="0" applyBorder="1" applyAlignment="1">
      <alignment/>
    </xf>
    <xf numFmtId="0" fontId="0" fillId="0" borderId="39" xfId="0" applyBorder="1" applyAlignment="1">
      <alignment/>
    </xf>
    <xf numFmtId="0" fontId="6" fillId="35" borderId="38" xfId="0" applyFont="1" applyFill="1" applyBorder="1" applyAlignment="1">
      <alignment horizontal="center"/>
    </xf>
    <xf numFmtId="0" fontId="6" fillId="35" borderId="39" xfId="0" applyFont="1" applyFill="1" applyBorder="1" applyAlignment="1">
      <alignment horizontal="center"/>
    </xf>
    <xf numFmtId="0" fontId="6" fillId="36" borderId="38" xfId="0" applyFont="1" applyFill="1" applyBorder="1" applyAlignment="1">
      <alignment horizontal="center"/>
    </xf>
    <xf numFmtId="0" fontId="6" fillId="36" borderId="39" xfId="0" applyFont="1" applyFill="1" applyBorder="1" applyAlignment="1">
      <alignment horizontal="center"/>
    </xf>
    <xf numFmtId="0" fontId="6" fillId="37" borderId="34" xfId="0" applyFont="1" applyFill="1" applyBorder="1" applyAlignment="1">
      <alignment horizontal="center" vertical="center" textRotation="255" wrapText="1" readingOrder="2"/>
    </xf>
    <xf numFmtId="0" fontId="6" fillId="37" borderId="80" xfId="0" applyFont="1" applyFill="1" applyBorder="1" applyAlignment="1">
      <alignment horizontal="center" vertical="center" textRotation="255" wrapText="1" readingOrder="2"/>
    </xf>
    <xf numFmtId="0" fontId="6" fillId="33" borderId="37" xfId="0" applyFont="1" applyFill="1" applyBorder="1" applyAlignment="1">
      <alignment horizontal="center" textRotation="90" wrapText="1" readingOrder="1"/>
    </xf>
    <xf numFmtId="0" fontId="6" fillId="33" borderId="44" xfId="0" applyFont="1" applyFill="1" applyBorder="1" applyAlignment="1">
      <alignment horizontal="center" textRotation="90" wrapText="1" readingOrder="1"/>
    </xf>
    <xf numFmtId="0" fontId="6" fillId="33" borderId="40" xfId="0" applyFont="1" applyFill="1" applyBorder="1" applyAlignment="1">
      <alignment horizontal="center" textRotation="90" wrapText="1" readingOrder="1"/>
    </xf>
    <xf numFmtId="0" fontId="6" fillId="33" borderId="37" xfId="0" applyFont="1" applyFill="1" applyBorder="1" applyAlignment="1">
      <alignment horizontal="center" vertical="center" textRotation="90" wrapText="1" readingOrder="2"/>
    </xf>
    <xf numFmtId="0" fontId="6" fillId="33" borderId="44" xfId="0" applyFont="1" applyFill="1" applyBorder="1" applyAlignment="1">
      <alignment horizontal="center" vertical="center" textRotation="90" wrapText="1" readingOrder="2"/>
    </xf>
    <xf numFmtId="0" fontId="6" fillId="33" borderId="40" xfId="0" applyFont="1" applyFill="1" applyBorder="1" applyAlignment="1">
      <alignment horizontal="center" vertical="center" textRotation="90" wrapText="1" readingOrder="2"/>
    </xf>
    <xf numFmtId="0" fontId="6" fillId="39" borderId="37" xfId="0" applyFont="1" applyFill="1" applyBorder="1" applyAlignment="1">
      <alignment horizontal="center" vertical="center" textRotation="255" wrapText="1" readingOrder="2"/>
    </xf>
    <xf numFmtId="0" fontId="6" fillId="39" borderId="44" xfId="0" applyFont="1" applyFill="1" applyBorder="1" applyAlignment="1">
      <alignment horizontal="center" vertical="center" textRotation="255" wrapText="1" readingOrder="2"/>
    </xf>
    <xf numFmtId="0" fontId="6" fillId="39" borderId="40" xfId="0" applyFont="1" applyFill="1" applyBorder="1" applyAlignment="1">
      <alignment horizontal="center" vertical="center" textRotation="255" wrapText="1" readingOrder="2"/>
    </xf>
    <xf numFmtId="0" fontId="21" fillId="43" borderId="37" xfId="0" applyFont="1" applyFill="1" applyBorder="1" applyAlignment="1">
      <alignment horizontal="center" vertical="center" textRotation="255" wrapText="1"/>
    </xf>
    <xf numFmtId="0" fontId="21" fillId="43" borderId="40" xfId="0" applyFont="1" applyFill="1" applyBorder="1" applyAlignment="1">
      <alignment horizontal="center" vertical="center" textRotation="255" wrapText="1"/>
    </xf>
    <xf numFmtId="0" fontId="6" fillId="0" borderId="0" xfId="0" applyFont="1" applyAlignment="1">
      <alignment horizontal="left" wrapText="1"/>
    </xf>
    <xf numFmtId="0" fontId="0" fillId="0" borderId="0" xfId="0" applyFont="1" applyBorder="1" applyAlignment="1">
      <alignment wrapText="1"/>
    </xf>
    <xf numFmtId="0" fontId="0" fillId="0" borderId="0" xfId="0" applyFont="1" applyBorder="1" applyAlignment="1">
      <alignment horizontal="left" wrapText="1"/>
    </xf>
    <xf numFmtId="0" fontId="5" fillId="0" borderId="12" xfId="53" applyFont="1" applyBorder="1" applyAlignment="1">
      <alignment horizontal="center" vertical="center"/>
      <protection/>
    </xf>
    <xf numFmtId="0" fontId="8" fillId="0" borderId="0" xfId="53" applyFont="1" applyAlignment="1">
      <alignment horizontal="left" vertical="center" wrapText="1"/>
      <protection/>
    </xf>
    <xf numFmtId="0" fontId="3" fillId="0" borderId="63" xfId="53" applyFont="1" applyBorder="1" applyAlignment="1">
      <alignment horizontal="center" vertical="center" wrapText="1"/>
      <protection/>
    </xf>
    <xf numFmtId="0" fontId="3" fillId="0" borderId="14" xfId="53" applyFont="1" applyBorder="1" applyAlignment="1">
      <alignment horizontal="center" vertical="center" wrapText="1"/>
      <protection/>
    </xf>
    <xf numFmtId="0" fontId="3" fillId="0" borderId="53" xfId="53" applyFont="1" applyBorder="1" applyAlignment="1">
      <alignment horizontal="center" vertical="center"/>
      <protection/>
    </xf>
    <xf numFmtId="0" fontId="3" fillId="0" borderId="53"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3" fillId="0" borderId="72" xfId="53" applyFont="1" applyBorder="1" applyAlignment="1">
      <alignment horizontal="center" vertical="center" wrapText="1"/>
      <protection/>
    </xf>
    <xf numFmtId="0" fontId="3" fillId="0" borderId="61" xfId="53" applyFont="1" applyBorder="1" applyAlignment="1">
      <alignment horizontal="center" vertical="center" wrapText="1"/>
      <protection/>
    </xf>
    <xf numFmtId="0" fontId="3" fillId="0" borderId="12" xfId="53" applyFont="1" applyBorder="1" applyAlignment="1">
      <alignment horizontal="center" vertical="center"/>
      <protection/>
    </xf>
    <xf numFmtId="0" fontId="0" fillId="0" borderId="27" xfId="53" applyFont="1" applyBorder="1" applyAlignment="1">
      <alignment horizontal="left" vertical="center" wrapText="1"/>
      <protection/>
    </xf>
    <xf numFmtId="0" fontId="0" fillId="0" borderId="18" xfId="53" applyFont="1" applyBorder="1" applyAlignment="1">
      <alignment horizontal="left" vertical="center" wrapText="1"/>
      <protection/>
    </xf>
    <xf numFmtId="0" fontId="0" fillId="0" borderId="27" xfId="53" applyFont="1" applyBorder="1" applyAlignment="1">
      <alignment horizontal="center"/>
      <protection/>
    </xf>
    <xf numFmtId="0" fontId="0" fillId="0" borderId="82" xfId="53" applyFont="1" applyBorder="1" applyAlignment="1">
      <alignment horizontal="center"/>
      <protection/>
    </xf>
    <xf numFmtId="0" fontId="0" fillId="0" borderId="27" xfId="53" applyFont="1" applyBorder="1" applyAlignment="1">
      <alignment/>
      <protection/>
    </xf>
    <xf numFmtId="0" fontId="0" fillId="0" borderId="29" xfId="53" applyFont="1" applyBorder="1" applyAlignment="1">
      <alignment/>
      <protection/>
    </xf>
    <xf numFmtId="2" fontId="10" fillId="0" borderId="83" xfId="53" applyNumberFormat="1" applyFont="1" applyBorder="1" applyAlignment="1">
      <alignment horizontal="left" vertical="center" wrapText="1"/>
      <protection/>
    </xf>
    <xf numFmtId="2" fontId="10" fillId="0" borderId="62" xfId="53" applyNumberFormat="1" applyFont="1" applyBorder="1" applyAlignment="1">
      <alignment horizontal="left" vertical="center" wrapText="1"/>
      <protection/>
    </xf>
    <xf numFmtId="2" fontId="10" fillId="0" borderId="84" xfId="53" applyNumberFormat="1" applyFont="1" applyBorder="1" applyAlignment="1">
      <alignment horizontal="left" vertical="center" wrapText="1"/>
      <protection/>
    </xf>
    <xf numFmtId="0" fontId="0" fillId="0" borderId="66" xfId="53" applyFont="1" applyBorder="1" applyAlignment="1">
      <alignment horizontal="center"/>
      <protection/>
    </xf>
    <xf numFmtId="0" fontId="0" fillId="0" borderId="29" xfId="53" applyFont="1" applyBorder="1" applyAlignment="1">
      <alignment horizontal="center"/>
      <protection/>
    </xf>
    <xf numFmtId="0" fontId="9" fillId="0" borderId="85" xfId="53" applyFont="1" applyBorder="1" applyAlignment="1">
      <alignment horizontal="left" vertical="center" wrapText="1"/>
      <protection/>
    </xf>
    <xf numFmtId="0" fontId="9" fillId="0" borderId="86" xfId="53" applyFont="1" applyBorder="1" applyAlignment="1">
      <alignment horizontal="left" vertical="center" wrapText="1"/>
      <protection/>
    </xf>
    <xf numFmtId="0" fontId="9" fillId="0" borderId="87" xfId="53" applyFont="1" applyBorder="1" applyAlignment="1">
      <alignment horizontal="left" vertical="center" wrapText="1"/>
      <protection/>
    </xf>
    <xf numFmtId="0" fontId="0" fillId="0" borderId="85" xfId="53" applyFont="1" applyBorder="1" applyAlignment="1">
      <alignment horizontal="center"/>
      <protection/>
    </xf>
    <xf numFmtId="0" fontId="0" fillId="0" borderId="86" xfId="53" applyFont="1" applyBorder="1" applyAlignment="1">
      <alignment horizontal="center"/>
      <protection/>
    </xf>
    <xf numFmtId="0" fontId="0" fillId="0" borderId="87" xfId="53" applyFont="1" applyBorder="1" applyAlignment="1">
      <alignment horizontal="center"/>
      <protection/>
    </xf>
    <xf numFmtId="0" fontId="5" fillId="0" borderId="41" xfId="53" applyFont="1" applyFill="1" applyBorder="1" applyAlignment="1">
      <alignment horizontal="center" vertical="center" wrapText="1"/>
      <protection/>
    </xf>
    <xf numFmtId="0" fontId="5" fillId="0" borderId="88" xfId="53" applyFont="1" applyFill="1" applyBorder="1" applyAlignment="1">
      <alignment horizontal="center" vertical="center" wrapText="1"/>
      <protection/>
    </xf>
    <xf numFmtId="0" fontId="5" fillId="0" borderId="36" xfId="53" applyFont="1" applyFill="1" applyBorder="1" applyAlignment="1">
      <alignment horizontal="center" vertical="center" wrapText="1"/>
      <protection/>
    </xf>
    <xf numFmtId="2" fontId="6" fillId="0" borderId="63" xfId="53" applyNumberFormat="1" applyFont="1" applyBorder="1" applyAlignment="1">
      <alignment horizontal="left" vertical="center" wrapText="1"/>
      <protection/>
    </xf>
    <xf numFmtId="2" fontId="6" fillId="0" borderId="14" xfId="53" applyNumberFormat="1" applyFont="1" applyBorder="1" applyAlignment="1">
      <alignment horizontal="left" vertical="center" wrapText="1"/>
      <protection/>
    </xf>
    <xf numFmtId="2" fontId="6" fillId="0" borderId="10" xfId="53" applyNumberFormat="1" applyFont="1" applyBorder="1" applyAlignment="1">
      <alignment horizontal="left" vertical="center" wrapText="1"/>
      <protection/>
    </xf>
    <xf numFmtId="0" fontId="0" fillId="0" borderId="53" xfId="53" applyFont="1" applyBorder="1" applyAlignment="1">
      <alignment horizontal="center"/>
      <protection/>
    </xf>
    <xf numFmtId="0" fontId="0" fillId="0" borderId="12" xfId="53" applyFont="1" applyBorder="1" applyAlignment="1">
      <alignment horizontal="center"/>
      <protection/>
    </xf>
    <xf numFmtId="0" fontId="0" fillId="0" borderId="11" xfId="53" applyFont="1" applyBorder="1" applyAlignment="1">
      <alignment horizontal="center"/>
      <protection/>
    </xf>
    <xf numFmtId="0" fontId="0" fillId="0" borderId="53" xfId="53" applyFont="1" applyBorder="1" applyAlignment="1">
      <alignment horizontal="center"/>
      <protection/>
    </xf>
    <xf numFmtId="0" fontId="0" fillId="0" borderId="72" xfId="53" applyFont="1" applyBorder="1" applyAlignment="1">
      <alignment horizontal="center"/>
      <protection/>
    </xf>
    <xf numFmtId="0" fontId="0" fillId="0" borderId="61" xfId="53" applyFont="1" applyBorder="1" applyAlignment="1">
      <alignment horizontal="center"/>
      <protection/>
    </xf>
    <xf numFmtId="0" fontId="0" fillId="0" borderId="89" xfId="53" applyFont="1" applyBorder="1" applyAlignment="1">
      <alignment horizontal="center"/>
      <protection/>
    </xf>
    <xf numFmtId="2" fontId="0" fillId="0" borderId="14" xfId="53" applyNumberFormat="1" applyFont="1" applyBorder="1" applyAlignment="1">
      <alignment horizontal="left" vertical="center" wrapText="1"/>
      <protection/>
    </xf>
    <xf numFmtId="2" fontId="0" fillId="0" borderId="10" xfId="53" applyNumberFormat="1" applyFont="1" applyBorder="1" applyAlignment="1">
      <alignment horizontal="left" vertical="center" wrapText="1"/>
      <protection/>
    </xf>
    <xf numFmtId="0" fontId="0" fillId="0" borderId="66" xfId="53" applyFont="1" applyBorder="1" applyAlignment="1">
      <alignment horizontal="center"/>
      <protection/>
    </xf>
    <xf numFmtId="0" fontId="0" fillId="0" borderId="18" xfId="53" applyFont="1" applyBorder="1" applyAlignment="1">
      <alignment horizontal="center"/>
      <protection/>
    </xf>
    <xf numFmtId="0" fontId="0" fillId="0" borderId="66" xfId="53" applyFont="1" applyBorder="1" applyAlignment="1">
      <alignment/>
      <protection/>
    </xf>
    <xf numFmtId="0" fontId="0" fillId="0" borderId="18" xfId="53" applyFont="1" applyBorder="1" applyAlignment="1">
      <alignment/>
      <protection/>
    </xf>
    <xf numFmtId="0" fontId="3" fillId="33" borderId="12" xfId="0" applyFont="1" applyFill="1" applyBorder="1" applyAlignment="1">
      <alignment horizontal="center"/>
    </xf>
    <xf numFmtId="0" fontId="3" fillId="0" borderId="12" xfId="0" applyFont="1" applyBorder="1" applyAlignment="1">
      <alignment horizontal="center" vertical="center" wrapText="1"/>
    </xf>
    <xf numFmtId="2" fontId="8" fillId="0" borderId="12" xfId="53" applyNumberFormat="1" applyFont="1" applyBorder="1" applyAlignment="1">
      <alignment horizontal="left" vertical="center" wrapText="1"/>
      <protection/>
    </xf>
    <xf numFmtId="0" fontId="9" fillId="0" borderId="12" xfId="53" applyFont="1" applyBorder="1" applyAlignment="1">
      <alignment horizontal="center" vertical="center" wrapText="1"/>
      <protection/>
    </xf>
    <xf numFmtId="2" fontId="5" fillId="0" borderId="41" xfId="53" applyNumberFormat="1" applyFont="1" applyBorder="1" applyAlignment="1">
      <alignment horizontal="center" vertical="center" wrapText="1"/>
      <protection/>
    </xf>
    <xf numFmtId="2" fontId="5" fillId="0" borderId="88" xfId="53" applyNumberFormat="1" applyFont="1" applyBorder="1" applyAlignment="1">
      <alignment horizontal="center" vertical="center" wrapText="1"/>
      <protection/>
    </xf>
    <xf numFmtId="2" fontId="5" fillId="0" borderId="36" xfId="53" applyNumberFormat="1" applyFont="1" applyBorder="1" applyAlignment="1">
      <alignment horizontal="center" vertical="center" wrapText="1"/>
      <protection/>
    </xf>
    <xf numFmtId="0" fontId="25" fillId="0" borderId="0" xfId="53" applyFont="1" applyBorder="1" applyAlignment="1">
      <alignment horizontal="left" vertical="center" wrapText="1"/>
      <protection/>
    </xf>
    <xf numFmtId="0" fontId="8" fillId="0" borderId="0" xfId="53" applyFont="1" applyBorder="1" applyAlignment="1">
      <alignment horizontal="left" vertical="center" wrapText="1"/>
      <protection/>
    </xf>
    <xf numFmtId="0" fontId="3" fillId="33" borderId="12" xfId="0" applyFont="1" applyFill="1" applyBorder="1" applyAlignment="1">
      <alignment horizontal="center" vertical="center" wrapText="1"/>
    </xf>
    <xf numFmtId="0" fontId="8" fillId="0" borderId="12" xfId="0" applyFont="1" applyBorder="1" applyAlignment="1">
      <alignment horizontal="left" vertical="top" wrapText="1"/>
    </xf>
    <xf numFmtId="0" fontId="3" fillId="33" borderId="12" xfId="0" applyFont="1" applyFill="1" applyBorder="1" applyAlignment="1">
      <alignment horizontal="center" wrapText="1"/>
    </xf>
    <xf numFmtId="0" fontId="11" fillId="0" borderId="12" xfId="0" applyFont="1" applyBorder="1" applyAlignment="1">
      <alignment horizontal="left" vertical="top" wrapText="1"/>
    </xf>
    <xf numFmtId="0" fontId="8" fillId="0" borderId="12" xfId="0" applyFont="1" applyBorder="1" applyAlignment="1">
      <alignment horizontal="left" wrapText="1"/>
    </xf>
    <xf numFmtId="0" fontId="11" fillId="0" borderId="46" xfId="0" applyFont="1" applyBorder="1" applyAlignment="1">
      <alignment horizontal="left" vertical="top" wrapText="1"/>
    </xf>
    <xf numFmtId="0" fontId="11" fillId="0" borderId="60" xfId="0" applyFont="1" applyBorder="1" applyAlignment="1">
      <alignment horizontal="left" vertical="top" wrapText="1"/>
    </xf>
    <xf numFmtId="0" fontId="11" fillId="0" borderId="13" xfId="0" applyFont="1" applyBorder="1" applyAlignment="1">
      <alignment horizontal="left" vertical="top" wrapText="1"/>
    </xf>
    <xf numFmtId="0" fontId="0" fillId="0" borderId="12" xfId="0" applyFont="1" applyBorder="1" applyAlignment="1">
      <alignment horizontal="center" vertical="center"/>
    </xf>
    <xf numFmtId="0" fontId="0" fillId="0" borderId="12" xfId="52" applyFont="1" applyBorder="1" applyAlignment="1">
      <alignment horizontal="center" vertical="center" wrapText="1"/>
      <protection/>
    </xf>
    <xf numFmtId="0" fontId="0" fillId="0" borderId="12" xfId="52" applyFont="1" applyBorder="1" applyAlignment="1">
      <alignment horizontal="center" vertical="center" wrapText="1"/>
      <protection/>
    </xf>
    <xf numFmtId="0" fontId="6" fillId="0" borderId="12" xfId="52" applyFont="1" applyFill="1" applyBorder="1" applyAlignment="1">
      <alignment horizontal="left" vertical="center" wrapText="1"/>
      <protection/>
    </xf>
    <xf numFmtId="3" fontId="0" fillId="0" borderId="12" xfId="52" applyNumberFormat="1" applyFont="1" applyFill="1" applyBorder="1" applyAlignment="1">
      <alignment horizontal="justify" vertical="center" wrapText="1"/>
      <protection/>
    </xf>
    <xf numFmtId="3" fontId="0" fillId="0" borderId="12" xfId="52" applyNumberFormat="1" applyFont="1" applyFill="1" applyBorder="1" applyAlignment="1">
      <alignment horizontal="justify" vertical="center" wrapText="1"/>
      <protection/>
    </xf>
    <xf numFmtId="0" fontId="6" fillId="33" borderId="12" xfId="54" applyFont="1" applyFill="1" applyBorder="1" applyAlignment="1">
      <alignment horizontal="center" vertical="center"/>
      <protection/>
    </xf>
    <xf numFmtId="0" fontId="6" fillId="39" borderId="12" xfId="52" applyFont="1" applyFill="1" applyBorder="1" applyAlignment="1">
      <alignment horizontal="center" vertical="center" wrapText="1"/>
      <protection/>
    </xf>
    <xf numFmtId="0" fontId="12" fillId="33" borderId="12" xfId="54" applyFont="1" applyFill="1" applyBorder="1" applyAlignment="1">
      <alignment horizontal="center" vertical="center" wrapText="1"/>
      <protection/>
    </xf>
    <xf numFmtId="0" fontId="0" fillId="0" borderId="0" xfId="0" applyFont="1" applyFill="1" applyBorder="1" applyAlignment="1">
      <alignment horizontal="left" wrapText="1"/>
    </xf>
    <xf numFmtId="0" fontId="6" fillId="0" borderId="0" xfId="52" applyFont="1" applyAlignment="1">
      <alignment horizontal="left" vertical="center" wrapText="1"/>
      <protection/>
    </xf>
    <xf numFmtId="0" fontId="6" fillId="0" borderId="0" xfId="52" applyFont="1" applyBorder="1" applyAlignment="1">
      <alignment horizontal="left" vertical="center" wrapText="1"/>
      <protection/>
    </xf>
    <xf numFmtId="0" fontId="6" fillId="38" borderId="12" xfId="52" applyFont="1" applyFill="1" applyBorder="1" applyAlignment="1">
      <alignment horizontal="center" vertical="center" wrapText="1"/>
      <protection/>
    </xf>
    <xf numFmtId="0" fontId="8" fillId="0" borderId="0" xfId="0" applyFont="1" applyFill="1" applyAlignment="1">
      <alignment horizontal="left" vertical="center" wrapText="1"/>
    </xf>
    <xf numFmtId="0" fontId="8" fillId="0" borderId="0" xfId="0" applyFont="1" applyAlignment="1">
      <alignment horizontal="left" vertical="center" wrapText="1"/>
    </xf>
    <xf numFmtId="0" fontId="10" fillId="0" borderId="0" xfId="0" applyFont="1" applyAlignment="1">
      <alignment horizontal="left" vertical="center" wrapText="1"/>
    </xf>
    <xf numFmtId="0" fontId="0" fillId="0" borderId="0" xfId="0" applyFont="1" applyFill="1" applyBorder="1" applyAlignment="1">
      <alignment wrapText="1"/>
    </xf>
    <xf numFmtId="0" fontId="0" fillId="0" borderId="12" xfId="0" applyFont="1" applyBorder="1" applyAlignment="1">
      <alignment horizontal="center" vertical="center"/>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_Arkusz1" xfId="51"/>
    <cellStyle name="Normalny_Efektywnosc_zatrudnieniowa_GWP_Tabela do Sprawozdania" xfId="52"/>
    <cellStyle name="Normalny_Projekty ponadnardowoe i innowacyjne_monitoring" xfId="53"/>
    <cellStyle name="Normalny_załącznik_wskaźniki1708" xfId="54"/>
    <cellStyle name="Obliczenia"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64"/>
  <sheetViews>
    <sheetView zoomScale="80" zoomScaleNormal="80" zoomScaleSheetLayoutView="110" zoomScalePageLayoutView="0" workbookViewId="0" topLeftCell="A303">
      <selection activeCell="L316" sqref="L316"/>
    </sheetView>
  </sheetViews>
  <sheetFormatPr defaultColWidth="9.140625" defaultRowHeight="12.75" outlineLevelRow="1"/>
  <cols>
    <col min="1" max="1" width="5.421875" style="8" customWidth="1"/>
    <col min="2" max="2" width="66.140625" style="25" customWidth="1"/>
    <col min="3" max="3" width="13.57421875" style="8" customWidth="1"/>
    <col min="4" max="4" width="12.7109375" style="9" customWidth="1"/>
    <col min="5" max="6" width="12.7109375" style="12" customWidth="1"/>
    <col min="7" max="7" width="12.7109375" style="9" customWidth="1"/>
    <col min="8" max="10" width="12.7109375" style="12" customWidth="1"/>
    <col min="11" max="11" width="5.7109375" style="12" customWidth="1"/>
    <col min="12" max="16384" width="9.140625" style="12" customWidth="1"/>
  </cols>
  <sheetData>
    <row r="1" spans="1:10" s="8" customFormat="1" ht="18" customHeight="1">
      <c r="A1" s="596" t="s">
        <v>17</v>
      </c>
      <c r="B1" s="596"/>
      <c r="C1" s="596"/>
      <c r="D1" s="596"/>
      <c r="E1" s="596"/>
      <c r="F1" s="596"/>
      <c r="G1" s="596"/>
      <c r="H1" s="596"/>
      <c r="I1" s="596"/>
      <c r="J1" s="596"/>
    </row>
    <row r="2" spans="2:7" ht="12.75">
      <c r="B2" s="8"/>
      <c r="E2" s="10"/>
      <c r="F2" s="10"/>
      <c r="G2" s="11"/>
    </row>
    <row r="3" spans="1:10" ht="14.25">
      <c r="A3" s="597" t="s">
        <v>276</v>
      </c>
      <c r="B3" s="598"/>
      <c r="C3" s="601" t="s">
        <v>498</v>
      </c>
      <c r="D3" s="602"/>
      <c r="E3" s="602"/>
      <c r="F3" s="602"/>
      <c r="G3" s="602"/>
      <c r="H3" s="602"/>
      <c r="I3" s="602"/>
      <c r="J3" s="602"/>
    </row>
    <row r="4" spans="1:3" ht="14.25">
      <c r="A4" s="13"/>
      <c r="B4" s="14"/>
      <c r="C4" s="15"/>
    </row>
    <row r="5" spans="1:10" ht="14.25">
      <c r="A5" s="599" t="s">
        <v>277</v>
      </c>
      <c r="B5" s="598"/>
      <c r="C5" s="601" t="s">
        <v>545</v>
      </c>
      <c r="D5" s="602"/>
      <c r="E5" s="602"/>
      <c r="F5" s="602"/>
      <c r="G5" s="602"/>
      <c r="H5" s="602"/>
      <c r="I5" s="602"/>
      <c r="J5" s="602"/>
    </row>
    <row r="7" spans="1:10" s="16" customFormat="1" ht="12.75" customHeight="1">
      <c r="A7" s="604" t="s">
        <v>286</v>
      </c>
      <c r="B7" s="604"/>
      <c r="C7" s="604"/>
      <c r="D7" s="604"/>
      <c r="E7" s="604"/>
      <c r="F7" s="604"/>
      <c r="G7" s="604"/>
      <c r="H7" s="604"/>
      <c r="I7" s="604"/>
      <c r="J7" s="604"/>
    </row>
    <row r="8" spans="1:10" s="16" customFormat="1" ht="12.75">
      <c r="A8" s="605" t="s">
        <v>287</v>
      </c>
      <c r="B8" s="605"/>
      <c r="C8" s="605"/>
      <c r="D8" s="605"/>
      <c r="E8" s="605"/>
      <c r="F8" s="605"/>
      <c r="G8" s="605"/>
      <c r="H8" s="605"/>
      <c r="I8" s="605"/>
      <c r="J8" s="605"/>
    </row>
    <row r="9" spans="1:10" s="16" customFormat="1" ht="12.75" customHeight="1">
      <c r="A9" s="606" t="s">
        <v>273</v>
      </c>
      <c r="B9" s="606"/>
      <c r="C9" s="606"/>
      <c r="D9" s="606"/>
      <c r="E9" s="606"/>
      <c r="F9" s="606"/>
      <c r="G9" s="606"/>
      <c r="H9" s="606"/>
      <c r="I9" s="606"/>
      <c r="J9" s="606"/>
    </row>
    <row r="10" spans="1:10" s="16" customFormat="1" ht="12.75">
      <c r="A10" s="608"/>
      <c r="B10" s="606"/>
      <c r="C10" s="606"/>
      <c r="D10" s="606"/>
      <c r="E10" s="606"/>
      <c r="F10" s="606"/>
      <c r="G10" s="606"/>
      <c r="H10" s="606"/>
      <c r="I10" s="606"/>
      <c r="J10" s="17"/>
    </row>
    <row r="11" spans="1:13" s="20" customFormat="1" ht="16.5" customHeight="1">
      <c r="A11" s="603" t="s">
        <v>426</v>
      </c>
      <c r="B11" s="603"/>
      <c r="C11" s="603"/>
      <c r="D11" s="603"/>
      <c r="E11" s="603"/>
      <c r="F11" s="603"/>
      <c r="G11" s="603"/>
      <c r="H11" s="603"/>
      <c r="I11" s="603"/>
      <c r="J11" s="603"/>
      <c r="K11" s="19"/>
      <c r="L11" s="19"/>
      <c r="M11" s="19"/>
    </row>
    <row r="12" spans="1:10" s="21" customFormat="1" ht="43.5" customHeight="1">
      <c r="A12" s="607" t="s">
        <v>427</v>
      </c>
      <c r="B12" s="607"/>
      <c r="C12" s="607"/>
      <c r="D12" s="607"/>
      <c r="E12" s="607"/>
      <c r="F12" s="607"/>
      <c r="G12" s="607"/>
      <c r="H12" s="607"/>
      <c r="I12" s="607"/>
      <c r="J12" s="607"/>
    </row>
    <row r="13" spans="1:10" ht="56.25" customHeight="1">
      <c r="A13" s="600" t="s">
        <v>19</v>
      </c>
      <c r="B13" s="600"/>
      <c r="C13" s="600"/>
      <c r="D13" s="600"/>
      <c r="E13" s="600"/>
      <c r="F13" s="600"/>
      <c r="G13" s="600"/>
      <c r="H13" s="600"/>
      <c r="I13" s="600"/>
      <c r="J13" s="600"/>
    </row>
    <row r="14" spans="1:10" ht="33" customHeight="1">
      <c r="A14" s="652" t="s">
        <v>236</v>
      </c>
      <c r="B14" s="652"/>
      <c r="C14" s="652"/>
      <c r="D14" s="652"/>
      <c r="E14" s="652"/>
      <c r="F14" s="652"/>
      <c r="G14" s="652"/>
      <c r="H14" s="652"/>
      <c r="I14" s="652"/>
      <c r="J14" s="652"/>
    </row>
    <row r="15" spans="1:10" s="16" customFormat="1" ht="12.75">
      <c r="A15" s="18"/>
      <c r="B15" s="17"/>
      <c r="C15" s="17"/>
      <c r="D15" s="17"/>
      <c r="E15" s="17"/>
      <c r="F15" s="17"/>
      <c r="G15" s="17"/>
      <c r="H15" s="17"/>
      <c r="I15" s="17"/>
      <c r="J15" s="17"/>
    </row>
    <row r="16" spans="1:10" s="8" customFormat="1" ht="15.75" customHeight="1" thickBot="1">
      <c r="A16" s="653" t="s">
        <v>18</v>
      </c>
      <c r="B16" s="653"/>
      <c r="C16" s="653"/>
      <c r="D16" s="653"/>
      <c r="E16" s="653"/>
      <c r="F16" s="653"/>
      <c r="G16" s="653"/>
      <c r="H16" s="653"/>
      <c r="I16" s="653"/>
      <c r="J16" s="653"/>
    </row>
    <row r="17" spans="1:10" s="8" customFormat="1" ht="18" customHeight="1">
      <c r="A17" s="507" t="s">
        <v>384</v>
      </c>
      <c r="B17" s="567" t="s">
        <v>281</v>
      </c>
      <c r="C17" s="569" t="s">
        <v>88</v>
      </c>
      <c r="D17" s="570"/>
      <c r="E17" s="573" t="s">
        <v>76</v>
      </c>
      <c r="F17" s="574"/>
      <c r="G17" s="574"/>
      <c r="H17" s="574"/>
      <c r="I17" s="574"/>
      <c r="J17" s="575"/>
    </row>
    <row r="18" spans="1:10" s="8" customFormat="1" ht="28.5" customHeight="1">
      <c r="A18" s="508"/>
      <c r="B18" s="568"/>
      <c r="C18" s="571"/>
      <c r="D18" s="572"/>
      <c r="E18" s="480" t="s">
        <v>282</v>
      </c>
      <c r="F18" s="480"/>
      <c r="G18" s="576" t="s">
        <v>283</v>
      </c>
      <c r="H18" s="577"/>
      <c r="I18" s="576" t="s">
        <v>278</v>
      </c>
      <c r="J18" s="578"/>
    </row>
    <row r="19" spans="1:10" ht="15" thickBot="1">
      <c r="A19" s="22">
        <v>1</v>
      </c>
      <c r="B19" s="23">
        <v>2</v>
      </c>
      <c r="C19" s="564">
        <v>3</v>
      </c>
      <c r="D19" s="565"/>
      <c r="E19" s="564">
        <v>4</v>
      </c>
      <c r="F19" s="565"/>
      <c r="G19" s="564">
        <v>5</v>
      </c>
      <c r="H19" s="565"/>
      <c r="I19" s="564">
        <v>6</v>
      </c>
      <c r="J19" s="566"/>
    </row>
    <row r="20" spans="1:10" s="8" customFormat="1" ht="15" customHeight="1">
      <c r="A20" s="579" t="s">
        <v>302</v>
      </c>
      <c r="B20" s="580"/>
      <c r="C20" s="580"/>
      <c r="D20" s="580"/>
      <c r="E20" s="580"/>
      <c r="F20" s="580"/>
      <c r="G20" s="580"/>
      <c r="H20" s="580"/>
      <c r="I20" s="580"/>
      <c r="J20" s="581"/>
    </row>
    <row r="21" spans="1:10" s="24" customFormat="1" ht="15" customHeight="1" hidden="1" outlineLevel="1">
      <c r="A21" s="582" t="s">
        <v>104</v>
      </c>
      <c r="B21" s="583"/>
      <c r="C21" s="583"/>
      <c r="D21" s="583"/>
      <c r="E21" s="583"/>
      <c r="F21" s="583"/>
      <c r="G21" s="583"/>
      <c r="H21" s="583"/>
      <c r="I21" s="583"/>
      <c r="J21" s="584"/>
    </row>
    <row r="22" spans="1:10" s="25" customFormat="1" ht="25.5" hidden="1" outlineLevel="1">
      <c r="A22" s="78">
        <v>1</v>
      </c>
      <c r="B22" s="178" t="s">
        <v>118</v>
      </c>
      <c r="C22" s="556"/>
      <c r="D22" s="557"/>
      <c r="E22" s="556"/>
      <c r="F22" s="557"/>
      <c r="G22" s="556"/>
      <c r="H22" s="557"/>
      <c r="I22" s="456"/>
      <c r="J22" s="563"/>
    </row>
    <row r="23" spans="1:10" s="25" customFormat="1" ht="28.5" customHeight="1" hidden="1" outlineLevel="1">
      <c r="A23" s="79">
        <v>2</v>
      </c>
      <c r="B23" s="75" t="s">
        <v>119</v>
      </c>
      <c r="C23" s="556"/>
      <c r="D23" s="557"/>
      <c r="E23" s="456" t="s">
        <v>272</v>
      </c>
      <c r="F23" s="457"/>
      <c r="G23" s="456" t="s">
        <v>272</v>
      </c>
      <c r="H23" s="457"/>
      <c r="I23" s="456"/>
      <c r="J23" s="563"/>
    </row>
    <row r="24" spans="1:10" s="25" customFormat="1" ht="24" customHeight="1" hidden="1" outlineLevel="1">
      <c r="A24" s="79">
        <v>3</v>
      </c>
      <c r="B24" s="75" t="s">
        <v>229</v>
      </c>
      <c r="C24" s="591"/>
      <c r="D24" s="592"/>
      <c r="E24" s="456" t="s">
        <v>272</v>
      </c>
      <c r="F24" s="457"/>
      <c r="G24" s="456" t="s">
        <v>272</v>
      </c>
      <c r="H24" s="457"/>
      <c r="I24" s="589"/>
      <c r="J24" s="590"/>
    </row>
    <row r="25" spans="1:10" s="24" customFormat="1" ht="15" customHeight="1" hidden="1" outlineLevel="1">
      <c r="A25" s="582" t="s">
        <v>120</v>
      </c>
      <c r="B25" s="583"/>
      <c r="C25" s="583"/>
      <c r="D25" s="583"/>
      <c r="E25" s="583"/>
      <c r="F25" s="583"/>
      <c r="G25" s="583"/>
      <c r="H25" s="583"/>
      <c r="I25" s="583"/>
      <c r="J25" s="584"/>
    </row>
    <row r="26" spans="1:10" s="25" customFormat="1" ht="27" customHeight="1" hidden="1" outlineLevel="1">
      <c r="A26" s="78">
        <v>1</v>
      </c>
      <c r="B26" s="35" t="s">
        <v>62</v>
      </c>
      <c r="C26" s="560"/>
      <c r="D26" s="561"/>
      <c r="E26" s="560"/>
      <c r="F26" s="561"/>
      <c r="G26" s="560"/>
      <c r="H26" s="561"/>
      <c r="I26" s="456"/>
      <c r="J26" s="563"/>
    </row>
    <row r="27" spans="1:10" s="24" customFormat="1" ht="17.25" customHeight="1" hidden="1" outlineLevel="1">
      <c r="A27" s="582" t="s">
        <v>121</v>
      </c>
      <c r="B27" s="583"/>
      <c r="C27" s="583"/>
      <c r="D27" s="583"/>
      <c r="E27" s="583"/>
      <c r="F27" s="583"/>
      <c r="G27" s="583"/>
      <c r="H27" s="583"/>
      <c r="I27" s="583"/>
      <c r="J27" s="584"/>
    </row>
    <row r="28" spans="1:10" s="25" customFormat="1" ht="25.5" customHeight="1" hidden="1" outlineLevel="1">
      <c r="A28" s="78">
        <v>1</v>
      </c>
      <c r="B28" s="35" t="s">
        <v>122</v>
      </c>
      <c r="C28" s="466"/>
      <c r="D28" s="467"/>
      <c r="E28" s="456" t="s">
        <v>272</v>
      </c>
      <c r="F28" s="457"/>
      <c r="G28" s="456" t="s">
        <v>272</v>
      </c>
      <c r="H28" s="457"/>
      <c r="I28" s="456"/>
      <c r="J28" s="563"/>
    </row>
    <row r="29" spans="1:10" s="25" customFormat="1" ht="25.5" customHeight="1" hidden="1" outlineLevel="1">
      <c r="A29" s="79">
        <v>2</v>
      </c>
      <c r="B29" s="35" t="s">
        <v>123</v>
      </c>
      <c r="C29" s="466"/>
      <c r="D29" s="467"/>
      <c r="E29" s="466"/>
      <c r="F29" s="467"/>
      <c r="G29" s="548"/>
      <c r="H29" s="549"/>
      <c r="I29" s="456"/>
      <c r="J29" s="563"/>
    </row>
    <row r="30" spans="1:10" s="25" customFormat="1" ht="30" customHeight="1" hidden="1" outlineLevel="1">
      <c r="A30" s="79">
        <v>3</v>
      </c>
      <c r="B30" s="35" t="s">
        <v>124</v>
      </c>
      <c r="C30" s="466"/>
      <c r="D30" s="467"/>
      <c r="E30" s="456" t="s">
        <v>272</v>
      </c>
      <c r="F30" s="457"/>
      <c r="G30" s="456" t="s">
        <v>272</v>
      </c>
      <c r="H30" s="457"/>
      <c r="I30" s="456"/>
      <c r="J30" s="563"/>
    </row>
    <row r="31" spans="1:10" s="25" customFormat="1" ht="25.5" hidden="1" outlineLevel="1">
      <c r="A31" s="79">
        <v>4</v>
      </c>
      <c r="B31" s="75" t="s">
        <v>230</v>
      </c>
      <c r="C31" s="499"/>
      <c r="D31" s="547"/>
      <c r="E31" s="456" t="s">
        <v>272</v>
      </c>
      <c r="F31" s="457"/>
      <c r="G31" s="456" t="s">
        <v>272</v>
      </c>
      <c r="H31" s="457"/>
      <c r="I31" s="589"/>
      <c r="J31" s="590"/>
    </row>
    <row r="32" spans="1:10" s="29" customFormat="1" ht="14.25" hidden="1" outlineLevel="1">
      <c r="A32" s="80" t="s">
        <v>91</v>
      </c>
      <c r="B32" s="28" t="s">
        <v>16</v>
      </c>
      <c r="C32" s="634"/>
      <c r="D32" s="530"/>
      <c r="E32" s="634"/>
      <c r="F32" s="530"/>
      <c r="G32" s="635"/>
      <c r="H32" s="636"/>
      <c r="I32" s="487"/>
      <c r="J32" s="488"/>
    </row>
    <row r="33" spans="1:10" s="8" customFormat="1" ht="15" customHeight="1" collapsed="1">
      <c r="A33" s="631" t="s">
        <v>306</v>
      </c>
      <c r="B33" s="632"/>
      <c r="C33" s="632"/>
      <c r="D33" s="632"/>
      <c r="E33" s="632"/>
      <c r="F33" s="632"/>
      <c r="G33" s="632"/>
      <c r="H33" s="632"/>
      <c r="I33" s="632"/>
      <c r="J33" s="633"/>
    </row>
    <row r="34" spans="1:10" s="24" customFormat="1" ht="15" customHeight="1" hidden="1" outlineLevel="1">
      <c r="A34" s="582" t="s">
        <v>104</v>
      </c>
      <c r="B34" s="583"/>
      <c r="C34" s="583"/>
      <c r="D34" s="583"/>
      <c r="E34" s="583"/>
      <c r="F34" s="583"/>
      <c r="G34" s="583"/>
      <c r="H34" s="583"/>
      <c r="I34" s="583"/>
      <c r="J34" s="584"/>
    </row>
    <row r="35" spans="1:10" s="25" customFormat="1" ht="51" hidden="1" outlineLevel="1">
      <c r="A35" s="301">
        <v>1</v>
      </c>
      <c r="B35" s="26" t="s">
        <v>409</v>
      </c>
      <c r="C35" s="560"/>
      <c r="D35" s="561"/>
      <c r="E35" s="560"/>
      <c r="F35" s="561"/>
      <c r="G35" s="560"/>
      <c r="H35" s="561"/>
      <c r="I35" s="560"/>
      <c r="J35" s="562"/>
    </row>
    <row r="36" spans="1:10" s="25" customFormat="1" ht="38.25" hidden="1" outlineLevel="1">
      <c r="A36" s="301">
        <v>2</v>
      </c>
      <c r="B36" s="26" t="s">
        <v>410</v>
      </c>
      <c r="C36" s="560"/>
      <c r="D36" s="561"/>
      <c r="E36" s="560"/>
      <c r="F36" s="561"/>
      <c r="G36" s="560"/>
      <c r="H36" s="561"/>
      <c r="I36" s="560"/>
      <c r="J36" s="562"/>
    </row>
    <row r="37" spans="1:10" s="25" customFormat="1" ht="38.25" hidden="1" outlineLevel="1">
      <c r="A37" s="78">
        <v>3</v>
      </c>
      <c r="B37" s="26" t="s">
        <v>125</v>
      </c>
      <c r="C37" s="642"/>
      <c r="D37" s="643"/>
      <c r="E37" s="456" t="s">
        <v>272</v>
      </c>
      <c r="F37" s="457"/>
      <c r="G37" s="456" t="s">
        <v>272</v>
      </c>
      <c r="H37" s="457"/>
      <c r="I37" s="637"/>
      <c r="J37" s="638"/>
    </row>
    <row r="38" spans="1:10" s="24" customFormat="1" ht="15" customHeight="1" hidden="1" outlineLevel="1">
      <c r="A38" s="639" t="s">
        <v>120</v>
      </c>
      <c r="B38" s="640"/>
      <c r="C38" s="640"/>
      <c r="D38" s="640"/>
      <c r="E38" s="640"/>
      <c r="F38" s="640"/>
      <c r="G38" s="640"/>
      <c r="H38" s="640"/>
      <c r="I38" s="640"/>
      <c r="J38" s="641"/>
    </row>
    <row r="39" spans="1:10" s="25" customFormat="1" ht="25.5" hidden="1" outlineLevel="1">
      <c r="A39" s="78">
        <v>1</v>
      </c>
      <c r="B39" s="26" t="s">
        <v>357</v>
      </c>
      <c r="C39" s="593"/>
      <c r="D39" s="593"/>
      <c r="E39" s="456" t="s">
        <v>272</v>
      </c>
      <c r="F39" s="457"/>
      <c r="G39" s="456" t="s">
        <v>272</v>
      </c>
      <c r="H39" s="457"/>
      <c r="I39" s="539"/>
      <c r="J39" s="540"/>
    </row>
    <row r="40" spans="1:10" s="24" customFormat="1" ht="15" customHeight="1" hidden="1" outlineLevel="1">
      <c r="A40" s="463" t="s">
        <v>121</v>
      </c>
      <c r="B40" s="464"/>
      <c r="C40" s="464"/>
      <c r="D40" s="464"/>
      <c r="E40" s="464"/>
      <c r="F40" s="464"/>
      <c r="G40" s="464"/>
      <c r="H40" s="464"/>
      <c r="I40" s="464"/>
      <c r="J40" s="465"/>
    </row>
    <row r="41" spans="1:10" s="24" customFormat="1" ht="54.75" customHeight="1" hidden="1" outlineLevel="1">
      <c r="A41" s="78">
        <v>1</v>
      </c>
      <c r="B41" s="26" t="s">
        <v>126</v>
      </c>
      <c r="C41" s="593"/>
      <c r="D41" s="593"/>
      <c r="E41" s="560"/>
      <c r="F41" s="561"/>
      <c r="G41" s="560"/>
      <c r="H41" s="561"/>
      <c r="I41" s="593"/>
      <c r="J41" s="594"/>
    </row>
    <row r="42" spans="1:10" s="25" customFormat="1" ht="38.25" hidden="1" outlineLevel="1">
      <c r="A42" s="78">
        <v>2</v>
      </c>
      <c r="B42" s="26" t="s">
        <v>127</v>
      </c>
      <c r="C42" s="595"/>
      <c r="D42" s="595"/>
      <c r="E42" s="456" t="s">
        <v>272</v>
      </c>
      <c r="F42" s="457"/>
      <c r="G42" s="456" t="s">
        <v>272</v>
      </c>
      <c r="H42" s="457"/>
      <c r="I42" s="539"/>
      <c r="J42" s="540"/>
    </row>
    <row r="43" spans="1:10" s="24" customFormat="1" ht="15" customHeight="1" hidden="1" outlineLevel="1">
      <c r="A43" s="463" t="s">
        <v>128</v>
      </c>
      <c r="B43" s="464"/>
      <c r="C43" s="464"/>
      <c r="D43" s="464"/>
      <c r="E43" s="464"/>
      <c r="F43" s="464"/>
      <c r="G43" s="464"/>
      <c r="H43" s="464"/>
      <c r="I43" s="464"/>
      <c r="J43" s="465"/>
    </row>
    <row r="44" spans="1:10" s="25" customFormat="1" ht="25.5" hidden="1" outlineLevel="1">
      <c r="A44" s="78">
        <v>1</v>
      </c>
      <c r="B44" s="26" t="s">
        <v>129</v>
      </c>
      <c r="C44" s="556"/>
      <c r="D44" s="557"/>
      <c r="E44" s="456" t="s">
        <v>272</v>
      </c>
      <c r="F44" s="457"/>
      <c r="G44" s="456" t="s">
        <v>272</v>
      </c>
      <c r="H44" s="457"/>
      <c r="I44" s="468"/>
      <c r="J44" s="469"/>
    </row>
    <row r="45" spans="1:10" s="24" customFormat="1" ht="15" customHeight="1" hidden="1" outlineLevel="1">
      <c r="A45" s="463" t="s">
        <v>130</v>
      </c>
      <c r="B45" s="464"/>
      <c r="C45" s="464"/>
      <c r="D45" s="464"/>
      <c r="E45" s="464"/>
      <c r="F45" s="464"/>
      <c r="G45" s="464"/>
      <c r="H45" s="464"/>
      <c r="I45" s="464"/>
      <c r="J45" s="465"/>
    </row>
    <row r="46" spans="1:10" s="24" customFormat="1" ht="25.5" hidden="1" outlineLevel="1">
      <c r="A46" s="78">
        <v>1</v>
      </c>
      <c r="B46" s="26" t="s">
        <v>131</v>
      </c>
      <c r="C46" s="560"/>
      <c r="D46" s="561"/>
      <c r="E46" s="560"/>
      <c r="F46" s="561"/>
      <c r="G46" s="560"/>
      <c r="H46" s="561"/>
      <c r="I46" s="560"/>
      <c r="J46" s="562"/>
    </row>
    <row r="47" spans="1:10" s="31" customFormat="1" ht="19.5" customHeight="1" hidden="1" outlineLevel="1">
      <c r="A47" s="527">
        <v>2</v>
      </c>
      <c r="B47" s="33" t="s">
        <v>132</v>
      </c>
      <c r="C47" s="556"/>
      <c r="D47" s="557"/>
      <c r="E47" s="556"/>
      <c r="F47" s="557"/>
      <c r="G47" s="556"/>
      <c r="H47" s="557"/>
      <c r="I47" s="556"/>
      <c r="J47" s="559"/>
    </row>
    <row r="48" spans="1:10" s="31" customFormat="1" ht="18.75" customHeight="1" hidden="1" outlineLevel="1">
      <c r="A48" s="558"/>
      <c r="B48" s="27" t="s">
        <v>133</v>
      </c>
      <c r="C48" s="556"/>
      <c r="D48" s="557"/>
      <c r="E48" s="556"/>
      <c r="F48" s="557"/>
      <c r="G48" s="556"/>
      <c r="H48" s="557"/>
      <c r="I48" s="556"/>
      <c r="J48" s="559"/>
    </row>
    <row r="49" spans="1:10" s="31" customFormat="1" ht="18.75" customHeight="1" hidden="1" outlineLevel="1">
      <c r="A49" s="558"/>
      <c r="B49" s="27" t="s">
        <v>134</v>
      </c>
      <c r="C49" s="556"/>
      <c r="D49" s="557"/>
      <c r="E49" s="556"/>
      <c r="F49" s="557"/>
      <c r="G49" s="556"/>
      <c r="H49" s="557"/>
      <c r="I49" s="556"/>
      <c r="J49" s="559"/>
    </row>
    <row r="50" spans="1:10" s="31" customFormat="1" ht="18.75" customHeight="1" hidden="1" outlineLevel="1">
      <c r="A50" s="558"/>
      <c r="B50" s="27" t="s">
        <v>135</v>
      </c>
      <c r="C50" s="556"/>
      <c r="D50" s="557"/>
      <c r="E50" s="556"/>
      <c r="F50" s="557"/>
      <c r="G50" s="556"/>
      <c r="H50" s="557"/>
      <c r="I50" s="556"/>
      <c r="J50" s="559"/>
    </row>
    <row r="51" spans="1:10" s="24" customFormat="1" ht="15" customHeight="1" hidden="1" outlineLevel="1">
      <c r="A51" s="463" t="s">
        <v>136</v>
      </c>
      <c r="B51" s="464"/>
      <c r="C51" s="464"/>
      <c r="D51" s="464"/>
      <c r="E51" s="464"/>
      <c r="F51" s="464"/>
      <c r="G51" s="464"/>
      <c r="H51" s="464"/>
      <c r="I51" s="464"/>
      <c r="J51" s="465"/>
    </row>
    <row r="52" spans="1:10" s="25" customFormat="1" ht="38.25" hidden="1" outlineLevel="1">
      <c r="A52" s="78">
        <v>1</v>
      </c>
      <c r="B52" s="26" t="s">
        <v>137</v>
      </c>
      <c r="C52" s="556"/>
      <c r="D52" s="557"/>
      <c r="E52" s="456" t="s">
        <v>272</v>
      </c>
      <c r="F52" s="457"/>
      <c r="G52" s="456" t="s">
        <v>272</v>
      </c>
      <c r="H52" s="457"/>
      <c r="I52" s="468"/>
      <c r="J52" s="469"/>
    </row>
    <row r="53" spans="1:10" s="25" customFormat="1" ht="25.5" hidden="1" outlineLevel="1">
      <c r="A53" s="79">
        <v>2</v>
      </c>
      <c r="B53" s="26" t="s">
        <v>138</v>
      </c>
      <c r="C53" s="556"/>
      <c r="D53" s="557"/>
      <c r="E53" s="456" t="s">
        <v>272</v>
      </c>
      <c r="F53" s="457"/>
      <c r="G53" s="456" t="s">
        <v>272</v>
      </c>
      <c r="H53" s="457"/>
      <c r="I53" s="468"/>
      <c r="J53" s="469"/>
    </row>
    <row r="54" spans="1:10" s="29" customFormat="1" ht="15.75" customHeight="1" hidden="1" outlineLevel="1">
      <c r="A54" s="80" t="s">
        <v>91</v>
      </c>
      <c r="B54" s="28" t="s">
        <v>16</v>
      </c>
      <c r="C54" s="516"/>
      <c r="D54" s="517"/>
      <c r="E54" s="516"/>
      <c r="F54" s="517"/>
      <c r="G54" s="516"/>
      <c r="H54" s="517"/>
      <c r="I54" s="487"/>
      <c r="J54" s="488"/>
    </row>
    <row r="55" spans="1:10" s="8" customFormat="1" ht="15" customHeight="1" collapsed="1">
      <c r="A55" s="553" t="s">
        <v>335</v>
      </c>
      <c r="B55" s="554"/>
      <c r="C55" s="554"/>
      <c r="D55" s="554"/>
      <c r="E55" s="554"/>
      <c r="F55" s="554"/>
      <c r="G55" s="554"/>
      <c r="H55" s="554"/>
      <c r="I55" s="554"/>
      <c r="J55" s="555"/>
    </row>
    <row r="56" spans="1:10" s="24" customFormat="1" ht="15" customHeight="1" hidden="1" outlineLevel="1">
      <c r="A56" s="463" t="s">
        <v>104</v>
      </c>
      <c r="B56" s="464"/>
      <c r="C56" s="464"/>
      <c r="D56" s="464"/>
      <c r="E56" s="464"/>
      <c r="F56" s="464"/>
      <c r="G56" s="464"/>
      <c r="H56" s="464"/>
      <c r="I56" s="464"/>
      <c r="J56" s="465"/>
    </row>
    <row r="57" spans="1:10" s="24" customFormat="1" ht="38.25" hidden="1" outlineLevel="1">
      <c r="A57" s="78">
        <v>1</v>
      </c>
      <c r="B57" s="26" t="s">
        <v>411</v>
      </c>
      <c r="C57" s="466"/>
      <c r="D57" s="467"/>
      <c r="E57" s="456" t="s">
        <v>272</v>
      </c>
      <c r="F57" s="457"/>
      <c r="G57" s="456" t="s">
        <v>272</v>
      </c>
      <c r="H57" s="457"/>
      <c r="I57" s="468"/>
      <c r="J57" s="469"/>
    </row>
    <row r="58" spans="1:10" s="25" customFormat="1" ht="25.5" hidden="1" outlineLevel="1">
      <c r="A58" s="79">
        <v>2</v>
      </c>
      <c r="B58" s="26" t="s">
        <v>139</v>
      </c>
      <c r="C58" s="466"/>
      <c r="D58" s="467"/>
      <c r="E58" s="456" t="s">
        <v>272</v>
      </c>
      <c r="F58" s="457"/>
      <c r="G58" s="456" t="s">
        <v>272</v>
      </c>
      <c r="H58" s="457"/>
      <c r="I58" s="468"/>
      <c r="J58" s="469"/>
    </row>
    <row r="59" spans="1:10" s="25" customFormat="1" ht="28.5" customHeight="1" hidden="1" outlineLevel="1">
      <c r="A59" s="79">
        <v>3</v>
      </c>
      <c r="B59" s="26" t="s">
        <v>59</v>
      </c>
      <c r="C59" s="466"/>
      <c r="D59" s="467"/>
      <c r="E59" s="456" t="s">
        <v>272</v>
      </c>
      <c r="F59" s="457"/>
      <c r="G59" s="456" t="s">
        <v>272</v>
      </c>
      <c r="H59" s="457"/>
      <c r="I59" s="468"/>
      <c r="J59" s="469"/>
    </row>
    <row r="60" spans="1:10" s="24" customFormat="1" ht="15" customHeight="1" hidden="1" outlineLevel="1">
      <c r="A60" s="463" t="s">
        <v>120</v>
      </c>
      <c r="B60" s="464"/>
      <c r="C60" s="464"/>
      <c r="D60" s="464"/>
      <c r="E60" s="464"/>
      <c r="F60" s="464"/>
      <c r="G60" s="464"/>
      <c r="H60" s="464"/>
      <c r="I60" s="464"/>
      <c r="J60" s="465"/>
    </row>
    <row r="61" spans="1:10" s="25" customFormat="1" ht="55.5" customHeight="1" hidden="1" outlineLevel="1">
      <c r="A61" s="78">
        <v>1</v>
      </c>
      <c r="B61" s="26" t="s">
        <v>140</v>
      </c>
      <c r="C61" s="466"/>
      <c r="D61" s="467"/>
      <c r="E61" s="456" t="s">
        <v>272</v>
      </c>
      <c r="F61" s="457"/>
      <c r="G61" s="456" t="s">
        <v>272</v>
      </c>
      <c r="H61" s="457"/>
      <c r="I61" s="468"/>
      <c r="J61" s="469"/>
    </row>
    <row r="62" spans="1:10" s="25" customFormat="1" ht="38.25" hidden="1" outlineLevel="1">
      <c r="A62" s="79">
        <v>2</v>
      </c>
      <c r="B62" s="26" t="s">
        <v>141</v>
      </c>
      <c r="C62" s="466"/>
      <c r="D62" s="467"/>
      <c r="E62" s="456" t="s">
        <v>272</v>
      </c>
      <c r="F62" s="457"/>
      <c r="G62" s="456" t="s">
        <v>272</v>
      </c>
      <c r="H62" s="457"/>
      <c r="I62" s="468"/>
      <c r="J62" s="469"/>
    </row>
    <row r="63" spans="1:10" s="25" customFormat="1" ht="30.75" customHeight="1" hidden="1" outlineLevel="1">
      <c r="A63" s="263">
        <v>3</v>
      </c>
      <c r="B63" s="26" t="s">
        <v>60</v>
      </c>
      <c r="C63" s="466"/>
      <c r="D63" s="467"/>
      <c r="E63" s="456" t="s">
        <v>272</v>
      </c>
      <c r="F63" s="457"/>
      <c r="G63" s="456" t="s">
        <v>272</v>
      </c>
      <c r="H63" s="457"/>
      <c r="I63" s="468"/>
      <c r="J63" s="469"/>
    </row>
    <row r="64" spans="1:10" s="32" customFormat="1" ht="15" customHeight="1" hidden="1" outlineLevel="1">
      <c r="A64" s="550" t="s">
        <v>121</v>
      </c>
      <c r="B64" s="551"/>
      <c r="C64" s="551"/>
      <c r="D64" s="551"/>
      <c r="E64" s="551"/>
      <c r="F64" s="551"/>
      <c r="G64" s="551"/>
      <c r="H64" s="551"/>
      <c r="I64" s="551"/>
      <c r="J64" s="552"/>
    </row>
    <row r="65" spans="1:10" s="25" customFormat="1" ht="67.5" customHeight="1" hidden="1" outlineLevel="1">
      <c r="A65" s="82">
        <v>1</v>
      </c>
      <c r="B65" s="33" t="s">
        <v>142</v>
      </c>
      <c r="C65" s="455"/>
      <c r="D65" s="455"/>
      <c r="E65" s="456" t="s">
        <v>272</v>
      </c>
      <c r="F65" s="457"/>
      <c r="G65" s="456" t="s">
        <v>272</v>
      </c>
      <c r="H65" s="457"/>
      <c r="I65" s="539"/>
      <c r="J65" s="540"/>
    </row>
    <row r="66" spans="1:10" ht="54.75" customHeight="1" hidden="1" outlineLevel="1">
      <c r="A66" s="79">
        <v>2</v>
      </c>
      <c r="B66" s="33" t="s">
        <v>144</v>
      </c>
      <c r="C66" s="455"/>
      <c r="D66" s="455"/>
      <c r="E66" s="466"/>
      <c r="F66" s="467"/>
      <c r="G66" s="548"/>
      <c r="H66" s="549"/>
      <c r="I66" s="489"/>
      <c r="J66" s="490"/>
    </row>
    <row r="67" spans="1:10" s="24" customFormat="1" ht="12.75" customHeight="1" hidden="1" outlineLevel="1">
      <c r="A67" s="463" t="s">
        <v>128</v>
      </c>
      <c r="B67" s="464"/>
      <c r="C67" s="464"/>
      <c r="D67" s="464"/>
      <c r="E67" s="464"/>
      <c r="F67" s="464"/>
      <c r="G67" s="464"/>
      <c r="H67" s="464"/>
      <c r="I67" s="464"/>
      <c r="J67" s="465"/>
    </row>
    <row r="68" spans="1:10" s="25" customFormat="1" ht="52.5" customHeight="1" hidden="1" outlineLevel="1">
      <c r="A68" s="78">
        <v>1</v>
      </c>
      <c r="B68" s="26" t="s">
        <v>145</v>
      </c>
      <c r="C68" s="455"/>
      <c r="D68" s="455"/>
      <c r="E68" s="456" t="s">
        <v>272</v>
      </c>
      <c r="F68" s="457"/>
      <c r="G68" s="456" t="s">
        <v>272</v>
      </c>
      <c r="H68" s="457"/>
      <c r="I68" s="539"/>
      <c r="J68" s="540"/>
    </row>
    <row r="69" spans="1:10" s="29" customFormat="1" ht="16.5" customHeight="1" hidden="1" outlineLevel="1">
      <c r="A69" s="80" t="s">
        <v>91</v>
      </c>
      <c r="B69" s="28" t="s">
        <v>16</v>
      </c>
      <c r="C69" s="515"/>
      <c r="D69" s="515"/>
      <c r="E69" s="502"/>
      <c r="F69" s="503"/>
      <c r="G69" s="516"/>
      <c r="H69" s="517"/>
      <c r="I69" s="518"/>
      <c r="J69" s="519"/>
    </row>
    <row r="70" spans="1:10" s="8" customFormat="1" ht="17.25" customHeight="1" collapsed="1">
      <c r="A70" s="512" t="s">
        <v>336</v>
      </c>
      <c r="B70" s="513"/>
      <c r="C70" s="513"/>
      <c r="D70" s="513"/>
      <c r="E70" s="513"/>
      <c r="F70" s="513"/>
      <c r="G70" s="513"/>
      <c r="H70" s="513"/>
      <c r="I70" s="513"/>
      <c r="J70" s="514"/>
    </row>
    <row r="71" spans="1:10" s="24" customFormat="1" ht="15" customHeight="1" hidden="1" outlineLevel="1">
      <c r="A71" s="463" t="s">
        <v>104</v>
      </c>
      <c r="B71" s="464"/>
      <c r="C71" s="464"/>
      <c r="D71" s="464"/>
      <c r="E71" s="464"/>
      <c r="F71" s="464"/>
      <c r="G71" s="464"/>
      <c r="H71" s="464"/>
      <c r="I71" s="464"/>
      <c r="J71" s="465"/>
    </row>
    <row r="72" spans="1:10" ht="25.5" hidden="1" outlineLevel="1">
      <c r="A72" s="78">
        <v>1</v>
      </c>
      <c r="B72" s="26" t="s">
        <v>146</v>
      </c>
      <c r="C72" s="455"/>
      <c r="D72" s="455"/>
      <c r="E72" s="499"/>
      <c r="F72" s="547"/>
      <c r="G72" s="499"/>
      <c r="H72" s="547"/>
      <c r="I72" s="489"/>
      <c r="J72" s="490"/>
    </row>
    <row r="73" spans="1:10" ht="25.5" hidden="1" outlineLevel="1">
      <c r="A73" s="83">
        <v>2</v>
      </c>
      <c r="B73" s="26" t="s">
        <v>147</v>
      </c>
      <c r="C73" s="455"/>
      <c r="D73" s="455"/>
      <c r="E73" s="499"/>
      <c r="F73" s="547"/>
      <c r="G73" s="499"/>
      <c r="H73" s="547"/>
      <c r="I73" s="489"/>
      <c r="J73" s="490"/>
    </row>
    <row r="74" spans="1:10" s="24" customFormat="1" ht="17.25" customHeight="1" hidden="1" outlineLevel="1">
      <c r="A74" s="463" t="s">
        <v>120</v>
      </c>
      <c r="B74" s="464"/>
      <c r="C74" s="464"/>
      <c r="D74" s="464"/>
      <c r="E74" s="464"/>
      <c r="F74" s="464"/>
      <c r="G74" s="464"/>
      <c r="H74" s="464"/>
      <c r="I74" s="464"/>
      <c r="J74" s="465"/>
    </row>
    <row r="75" spans="1:10" s="25" customFormat="1" ht="38.25" hidden="1" outlineLevel="1">
      <c r="A75" s="527">
        <v>1</v>
      </c>
      <c r="B75" s="26" t="s">
        <v>148</v>
      </c>
      <c r="C75" s="455"/>
      <c r="D75" s="455"/>
      <c r="E75" s="456" t="s">
        <v>272</v>
      </c>
      <c r="F75" s="457"/>
      <c r="G75" s="456" t="s">
        <v>272</v>
      </c>
      <c r="H75" s="457"/>
      <c r="I75" s="539"/>
      <c r="J75" s="540"/>
    </row>
    <row r="76" spans="1:10" s="25" customFormat="1" ht="20.25" customHeight="1" hidden="1" outlineLevel="1">
      <c r="A76" s="528"/>
      <c r="B76" s="27" t="s">
        <v>149</v>
      </c>
      <c r="C76" s="455"/>
      <c r="D76" s="455"/>
      <c r="E76" s="456" t="s">
        <v>272</v>
      </c>
      <c r="F76" s="457"/>
      <c r="G76" s="456" t="s">
        <v>272</v>
      </c>
      <c r="H76" s="457"/>
      <c r="I76" s="539"/>
      <c r="J76" s="540"/>
    </row>
    <row r="77" spans="1:10" s="25" customFormat="1" ht="20.25" customHeight="1" hidden="1" outlineLevel="1">
      <c r="A77" s="528"/>
      <c r="B77" s="27" t="s">
        <v>150</v>
      </c>
      <c r="C77" s="455"/>
      <c r="D77" s="455"/>
      <c r="E77" s="456" t="s">
        <v>272</v>
      </c>
      <c r="F77" s="457"/>
      <c r="G77" s="456" t="s">
        <v>272</v>
      </c>
      <c r="H77" s="457"/>
      <c r="I77" s="539"/>
      <c r="J77" s="540"/>
    </row>
    <row r="78" spans="1:10" s="25" customFormat="1" ht="25.5" hidden="1" outlineLevel="1">
      <c r="A78" s="79">
        <v>2</v>
      </c>
      <c r="B78" s="26" t="s">
        <v>358</v>
      </c>
      <c r="C78" s="455"/>
      <c r="D78" s="455"/>
      <c r="E78" s="456" t="s">
        <v>272</v>
      </c>
      <c r="F78" s="457"/>
      <c r="G78" s="456" t="s">
        <v>272</v>
      </c>
      <c r="H78" s="457"/>
      <c r="I78" s="539"/>
      <c r="J78" s="540"/>
    </row>
    <row r="79" spans="1:10" s="24" customFormat="1" ht="15" customHeight="1" hidden="1" outlineLevel="1">
      <c r="A79" s="494" t="s">
        <v>121</v>
      </c>
      <c r="B79" s="495"/>
      <c r="C79" s="495"/>
      <c r="D79" s="495"/>
      <c r="E79" s="495"/>
      <c r="F79" s="495"/>
      <c r="G79" s="495"/>
      <c r="H79" s="495"/>
      <c r="I79" s="495"/>
      <c r="J79" s="496"/>
    </row>
    <row r="80" spans="1:10" ht="38.25" hidden="1" outlineLevel="1">
      <c r="A80" s="78">
        <v>1</v>
      </c>
      <c r="B80" s="26" t="s">
        <v>152</v>
      </c>
      <c r="C80" s="455"/>
      <c r="D80" s="455"/>
      <c r="E80" s="466"/>
      <c r="F80" s="467"/>
      <c r="G80" s="466"/>
      <c r="H80" s="467"/>
      <c r="I80" s="489"/>
      <c r="J80" s="490"/>
    </row>
    <row r="81" spans="1:10" s="24" customFormat="1" ht="15" customHeight="1" hidden="1" outlineLevel="1">
      <c r="A81" s="494" t="s">
        <v>128</v>
      </c>
      <c r="B81" s="495"/>
      <c r="C81" s="495"/>
      <c r="D81" s="495"/>
      <c r="E81" s="495"/>
      <c r="F81" s="495"/>
      <c r="G81" s="495"/>
      <c r="H81" s="495"/>
      <c r="I81" s="495"/>
      <c r="J81" s="496"/>
    </row>
    <row r="82" spans="1:10" ht="51" hidden="1" outlineLevel="1">
      <c r="A82" s="78">
        <v>1</v>
      </c>
      <c r="B82" s="26" t="s">
        <v>155</v>
      </c>
      <c r="C82" s="455"/>
      <c r="D82" s="455"/>
      <c r="E82" s="466"/>
      <c r="F82" s="467"/>
      <c r="G82" s="466"/>
      <c r="H82" s="467"/>
      <c r="I82" s="458"/>
      <c r="J82" s="459"/>
    </row>
    <row r="83" spans="1:10" s="29" customFormat="1" ht="18.75" customHeight="1" hidden="1" outlineLevel="1">
      <c r="A83" s="84" t="s">
        <v>91</v>
      </c>
      <c r="B83" s="28" t="s">
        <v>16</v>
      </c>
      <c r="C83" s="502"/>
      <c r="D83" s="503"/>
      <c r="E83" s="466"/>
      <c r="F83" s="467"/>
      <c r="G83" s="466"/>
      <c r="H83" s="467"/>
      <c r="I83" s="504"/>
      <c r="J83" s="505"/>
    </row>
    <row r="84" spans="1:10" s="8" customFormat="1" ht="17.25" customHeight="1" collapsed="1">
      <c r="A84" s="512" t="s">
        <v>164</v>
      </c>
      <c r="B84" s="513"/>
      <c r="C84" s="513"/>
      <c r="D84" s="513"/>
      <c r="E84" s="513"/>
      <c r="F84" s="513"/>
      <c r="G84" s="513"/>
      <c r="H84" s="513"/>
      <c r="I84" s="513"/>
      <c r="J84" s="514"/>
    </row>
    <row r="85" spans="1:10" s="24" customFormat="1" ht="15" customHeight="1" hidden="1" outlineLevel="1">
      <c r="A85" s="463" t="s">
        <v>104</v>
      </c>
      <c r="B85" s="464"/>
      <c r="C85" s="464"/>
      <c r="D85" s="464"/>
      <c r="E85" s="464"/>
      <c r="F85" s="464"/>
      <c r="G85" s="464"/>
      <c r="H85" s="464"/>
      <c r="I85" s="464"/>
      <c r="J85" s="465"/>
    </row>
    <row r="86" spans="1:10" ht="14.25" hidden="1" outlineLevel="1">
      <c r="A86" s="78">
        <v>1</v>
      </c>
      <c r="B86" s="274" t="s">
        <v>198</v>
      </c>
      <c r="C86" s="455"/>
      <c r="D86" s="455"/>
      <c r="E86" s="456" t="s">
        <v>272</v>
      </c>
      <c r="F86" s="457"/>
      <c r="G86" s="456" t="s">
        <v>272</v>
      </c>
      <c r="H86" s="457"/>
      <c r="I86" s="489"/>
      <c r="J86" s="490"/>
    </row>
    <row r="87" spans="1:10" ht="25.5" hidden="1" outlineLevel="1">
      <c r="A87" s="83">
        <v>2</v>
      </c>
      <c r="B87" s="275" t="s">
        <v>199</v>
      </c>
      <c r="C87" s="455"/>
      <c r="D87" s="455"/>
      <c r="E87" s="456" t="s">
        <v>272</v>
      </c>
      <c r="F87" s="457"/>
      <c r="G87" s="456" t="s">
        <v>272</v>
      </c>
      <c r="H87" s="457"/>
      <c r="I87" s="489"/>
      <c r="J87" s="490"/>
    </row>
    <row r="88" spans="1:10" s="24" customFormat="1" ht="17.25" customHeight="1" hidden="1" outlineLevel="1">
      <c r="A88" s="463" t="s">
        <v>120</v>
      </c>
      <c r="B88" s="464"/>
      <c r="C88" s="464"/>
      <c r="D88" s="464"/>
      <c r="E88" s="464"/>
      <c r="F88" s="464"/>
      <c r="G88" s="464"/>
      <c r="H88" s="464"/>
      <c r="I88" s="464"/>
      <c r="J88" s="465"/>
    </row>
    <row r="89" spans="1:10" s="25" customFormat="1" ht="14.25" hidden="1" outlineLevel="1">
      <c r="A89" s="541">
        <v>1</v>
      </c>
      <c r="B89" s="276" t="s">
        <v>200</v>
      </c>
      <c r="C89" s="499"/>
      <c r="D89" s="500"/>
      <c r="E89" s="500"/>
      <c r="F89" s="500"/>
      <c r="G89" s="500"/>
      <c r="H89" s="500"/>
      <c r="I89" s="500"/>
      <c r="J89" s="501"/>
    </row>
    <row r="90" spans="1:10" s="25" customFormat="1" ht="20.25" customHeight="1" hidden="1" outlineLevel="1">
      <c r="A90" s="542"/>
      <c r="B90" s="277" t="s">
        <v>201</v>
      </c>
      <c r="C90" s="455"/>
      <c r="D90" s="455"/>
      <c r="E90" s="456" t="s">
        <v>272</v>
      </c>
      <c r="F90" s="457"/>
      <c r="G90" s="456" t="s">
        <v>272</v>
      </c>
      <c r="H90" s="457"/>
      <c r="I90" s="539"/>
      <c r="J90" s="540"/>
    </row>
    <row r="91" spans="1:10" s="25" customFormat="1" ht="20.25" customHeight="1" hidden="1" outlineLevel="1">
      <c r="A91" s="543"/>
      <c r="B91" s="277" t="s">
        <v>202</v>
      </c>
      <c r="C91" s="455"/>
      <c r="D91" s="455"/>
      <c r="E91" s="456" t="s">
        <v>272</v>
      </c>
      <c r="F91" s="457"/>
      <c r="G91" s="456" t="s">
        <v>272</v>
      </c>
      <c r="H91" s="457"/>
      <c r="I91" s="539"/>
      <c r="J91" s="540"/>
    </row>
    <row r="92" spans="1:10" s="25" customFormat="1" ht="25.5" hidden="1" outlineLevel="1">
      <c r="A92" s="544">
        <v>2</v>
      </c>
      <c r="B92" s="276" t="s">
        <v>203</v>
      </c>
      <c r="C92" s="499"/>
      <c r="D92" s="500"/>
      <c r="E92" s="500"/>
      <c r="F92" s="500"/>
      <c r="G92" s="500"/>
      <c r="H92" s="500"/>
      <c r="I92" s="500"/>
      <c r="J92" s="501"/>
    </row>
    <row r="93" spans="1:10" s="25" customFormat="1" ht="12" customHeight="1" hidden="1" outlineLevel="1">
      <c r="A93" s="545"/>
      <c r="B93" s="497" t="s">
        <v>204</v>
      </c>
      <c r="C93" s="455"/>
      <c r="D93" s="455"/>
      <c r="E93" s="456" t="s">
        <v>272</v>
      </c>
      <c r="F93" s="457"/>
      <c r="G93" s="456" t="s">
        <v>272</v>
      </c>
      <c r="H93" s="457"/>
      <c r="I93" s="539"/>
      <c r="J93" s="540"/>
    </row>
    <row r="94" spans="1:10" s="25" customFormat="1" ht="12" customHeight="1" hidden="1" outlineLevel="1">
      <c r="A94" s="545"/>
      <c r="B94" s="498"/>
      <c r="C94" s="455"/>
      <c r="D94" s="455"/>
      <c r="E94" s="456" t="s">
        <v>272</v>
      </c>
      <c r="F94" s="457"/>
      <c r="G94" s="456" t="s">
        <v>272</v>
      </c>
      <c r="H94" s="457"/>
      <c r="I94" s="539"/>
      <c r="J94" s="540"/>
    </row>
    <row r="95" spans="1:10" s="25" customFormat="1" ht="12" customHeight="1" hidden="1" outlineLevel="1">
      <c r="A95" s="545"/>
      <c r="B95" s="497" t="s">
        <v>205</v>
      </c>
      <c r="C95" s="455"/>
      <c r="D95" s="455"/>
      <c r="E95" s="456" t="s">
        <v>272</v>
      </c>
      <c r="F95" s="457"/>
      <c r="G95" s="456" t="s">
        <v>272</v>
      </c>
      <c r="H95" s="457"/>
      <c r="I95" s="539"/>
      <c r="J95" s="540"/>
    </row>
    <row r="96" spans="1:10" s="25" customFormat="1" ht="12.75" customHeight="1" hidden="1" outlineLevel="1">
      <c r="A96" s="546"/>
      <c r="B96" s="498"/>
      <c r="C96" s="455"/>
      <c r="D96" s="455"/>
      <c r="E96" s="456" t="s">
        <v>272</v>
      </c>
      <c r="F96" s="457"/>
      <c r="G96" s="456" t="s">
        <v>272</v>
      </c>
      <c r="H96" s="457"/>
      <c r="I96" s="539"/>
      <c r="J96" s="540"/>
    </row>
    <row r="97" spans="1:10" s="25" customFormat="1" ht="25.5" hidden="1" outlineLevel="1">
      <c r="A97" s="544">
        <v>3</v>
      </c>
      <c r="B97" s="276" t="s">
        <v>206</v>
      </c>
      <c r="C97" s="499"/>
      <c r="D97" s="500"/>
      <c r="E97" s="500"/>
      <c r="F97" s="500"/>
      <c r="G97" s="500"/>
      <c r="H97" s="500"/>
      <c r="I97" s="500"/>
      <c r="J97" s="501"/>
    </row>
    <row r="98" spans="1:10" s="25" customFormat="1" ht="14.25" hidden="1" outlineLevel="1">
      <c r="A98" s="545"/>
      <c r="B98" s="278" t="s">
        <v>207</v>
      </c>
      <c r="C98" s="455"/>
      <c r="D98" s="455"/>
      <c r="E98" s="456" t="s">
        <v>272</v>
      </c>
      <c r="F98" s="457"/>
      <c r="G98" s="456" t="s">
        <v>272</v>
      </c>
      <c r="H98" s="457"/>
      <c r="I98" s="539"/>
      <c r="J98" s="540"/>
    </row>
    <row r="99" spans="1:10" s="25" customFormat="1" ht="14.25" hidden="1" outlineLevel="1">
      <c r="A99" s="546"/>
      <c r="B99" s="278" t="s">
        <v>208</v>
      </c>
      <c r="C99" s="455"/>
      <c r="D99" s="455"/>
      <c r="E99" s="456" t="s">
        <v>272</v>
      </c>
      <c r="F99" s="457"/>
      <c r="G99" s="456" t="s">
        <v>272</v>
      </c>
      <c r="H99" s="457"/>
      <c r="I99" s="539"/>
      <c r="J99" s="540"/>
    </row>
    <row r="100" spans="1:10" s="25" customFormat="1" ht="14.25" hidden="1" outlineLevel="1">
      <c r="A100" s="263">
        <v>4</v>
      </c>
      <c r="B100" s="279" t="s">
        <v>209</v>
      </c>
      <c r="C100" s="455"/>
      <c r="D100" s="455"/>
      <c r="E100" s="456" t="s">
        <v>272</v>
      </c>
      <c r="F100" s="457"/>
      <c r="G100" s="456" t="s">
        <v>272</v>
      </c>
      <c r="H100" s="457"/>
      <c r="I100" s="539"/>
      <c r="J100" s="540"/>
    </row>
    <row r="101" spans="1:10" s="24" customFormat="1" ht="15" customHeight="1" hidden="1" outlineLevel="1">
      <c r="A101" s="494" t="s">
        <v>121</v>
      </c>
      <c r="B101" s="495"/>
      <c r="C101" s="495"/>
      <c r="D101" s="495"/>
      <c r="E101" s="495"/>
      <c r="F101" s="495"/>
      <c r="G101" s="495"/>
      <c r="H101" s="495"/>
      <c r="I101" s="495"/>
      <c r="J101" s="496"/>
    </row>
    <row r="102" spans="1:10" ht="25.5" hidden="1" outlineLevel="1">
      <c r="A102" s="78">
        <v>1</v>
      </c>
      <c r="B102" s="274" t="s">
        <v>210</v>
      </c>
      <c r="C102" s="455"/>
      <c r="D102" s="455"/>
      <c r="E102" s="456" t="s">
        <v>272</v>
      </c>
      <c r="F102" s="457"/>
      <c r="G102" s="456" t="s">
        <v>272</v>
      </c>
      <c r="H102" s="457"/>
      <c r="I102" s="489"/>
      <c r="J102" s="490"/>
    </row>
    <row r="103" spans="1:10" ht="25.5" customHeight="1" hidden="1" outlineLevel="1">
      <c r="A103" s="491">
        <v>2</v>
      </c>
      <c r="B103" s="274" t="s">
        <v>211</v>
      </c>
      <c r="C103" s="455"/>
      <c r="D103" s="455"/>
      <c r="E103" s="456" t="s">
        <v>272</v>
      </c>
      <c r="F103" s="457"/>
      <c r="G103" s="456" t="s">
        <v>272</v>
      </c>
      <c r="H103" s="457"/>
      <c r="I103" s="489"/>
      <c r="J103" s="490"/>
    </row>
    <row r="104" spans="1:10" ht="14.25" hidden="1" outlineLevel="1">
      <c r="A104" s="492"/>
      <c r="B104" s="280" t="s">
        <v>181</v>
      </c>
      <c r="C104" s="455"/>
      <c r="D104" s="455"/>
      <c r="E104" s="456" t="s">
        <v>272</v>
      </c>
      <c r="F104" s="457"/>
      <c r="G104" s="456" t="s">
        <v>272</v>
      </c>
      <c r="H104" s="457"/>
      <c r="I104" s="489"/>
      <c r="J104" s="490"/>
    </row>
    <row r="105" spans="1:10" ht="14.25" hidden="1" outlineLevel="1">
      <c r="A105" s="492"/>
      <c r="B105" s="281" t="s">
        <v>182</v>
      </c>
      <c r="C105" s="455"/>
      <c r="D105" s="455"/>
      <c r="E105" s="456" t="s">
        <v>272</v>
      </c>
      <c r="F105" s="457"/>
      <c r="G105" s="456" t="s">
        <v>272</v>
      </c>
      <c r="H105" s="457"/>
      <c r="I105" s="489"/>
      <c r="J105" s="490"/>
    </row>
    <row r="106" spans="1:10" ht="14.25" hidden="1" outlineLevel="1">
      <c r="A106" s="492"/>
      <c r="B106" s="281" t="s">
        <v>212</v>
      </c>
      <c r="C106" s="455"/>
      <c r="D106" s="455"/>
      <c r="E106" s="456" t="s">
        <v>272</v>
      </c>
      <c r="F106" s="457"/>
      <c r="G106" s="456" t="s">
        <v>272</v>
      </c>
      <c r="H106" s="457"/>
      <c r="I106" s="489"/>
      <c r="J106" s="490"/>
    </row>
    <row r="107" spans="1:10" ht="14.25" hidden="1" outlineLevel="1">
      <c r="A107" s="492"/>
      <c r="B107" s="280" t="s">
        <v>184</v>
      </c>
      <c r="C107" s="455"/>
      <c r="D107" s="455"/>
      <c r="E107" s="456" t="s">
        <v>272</v>
      </c>
      <c r="F107" s="457"/>
      <c r="G107" s="456" t="s">
        <v>272</v>
      </c>
      <c r="H107" s="457"/>
      <c r="I107" s="489"/>
      <c r="J107" s="490"/>
    </row>
    <row r="108" spans="1:10" ht="14.25" hidden="1" outlineLevel="1">
      <c r="A108" s="492"/>
      <c r="B108" s="280" t="s">
        <v>185</v>
      </c>
      <c r="C108" s="455"/>
      <c r="D108" s="455"/>
      <c r="E108" s="456" t="s">
        <v>272</v>
      </c>
      <c r="F108" s="457"/>
      <c r="G108" s="456" t="s">
        <v>272</v>
      </c>
      <c r="H108" s="457"/>
      <c r="I108" s="489"/>
      <c r="J108" s="490"/>
    </row>
    <row r="109" spans="1:10" ht="14.25" hidden="1" outlineLevel="1">
      <c r="A109" s="493"/>
      <c r="B109" s="280" t="s">
        <v>186</v>
      </c>
      <c r="C109" s="455"/>
      <c r="D109" s="455"/>
      <c r="E109" s="456" t="s">
        <v>272</v>
      </c>
      <c r="F109" s="457"/>
      <c r="G109" s="456" t="s">
        <v>272</v>
      </c>
      <c r="H109" s="457"/>
      <c r="I109" s="489"/>
      <c r="J109" s="490"/>
    </row>
    <row r="110" spans="1:10" ht="14.25" hidden="1" outlineLevel="1">
      <c r="A110" s="78">
        <v>3</v>
      </c>
      <c r="B110" s="282" t="s">
        <v>213</v>
      </c>
      <c r="C110" s="455"/>
      <c r="D110" s="455"/>
      <c r="E110" s="456" t="s">
        <v>272</v>
      </c>
      <c r="F110" s="457"/>
      <c r="G110" s="456" t="s">
        <v>272</v>
      </c>
      <c r="H110" s="457"/>
      <c r="I110" s="489"/>
      <c r="J110" s="490"/>
    </row>
    <row r="111" spans="1:10" s="24" customFormat="1" ht="15" customHeight="1" hidden="1" outlineLevel="1">
      <c r="A111" s="494" t="s">
        <v>128</v>
      </c>
      <c r="B111" s="495"/>
      <c r="C111" s="495"/>
      <c r="D111" s="495"/>
      <c r="E111" s="495"/>
      <c r="F111" s="495"/>
      <c r="G111" s="495"/>
      <c r="H111" s="495"/>
      <c r="I111" s="495"/>
      <c r="J111" s="496"/>
    </row>
    <row r="112" spans="1:10" ht="38.25" hidden="1" outlineLevel="1">
      <c r="A112" s="491">
        <v>1</v>
      </c>
      <c r="B112" s="283" t="s">
        <v>214</v>
      </c>
      <c r="C112" s="499"/>
      <c r="D112" s="500"/>
      <c r="E112" s="500"/>
      <c r="F112" s="500"/>
      <c r="G112" s="500"/>
      <c r="H112" s="500"/>
      <c r="I112" s="500"/>
      <c r="J112" s="501"/>
    </row>
    <row r="113" spans="1:10" ht="14.25" hidden="1" outlineLevel="1">
      <c r="A113" s="492"/>
      <c r="B113" s="284" t="s">
        <v>215</v>
      </c>
      <c r="C113" s="455"/>
      <c r="D113" s="455"/>
      <c r="E113" s="456" t="s">
        <v>272</v>
      </c>
      <c r="F113" s="457"/>
      <c r="G113" s="456" t="s">
        <v>272</v>
      </c>
      <c r="H113" s="457"/>
      <c r="I113" s="458"/>
      <c r="J113" s="459"/>
    </row>
    <row r="114" spans="1:10" ht="14.25" hidden="1" outlineLevel="1">
      <c r="A114" s="492"/>
      <c r="B114" s="284" t="s">
        <v>216</v>
      </c>
      <c r="C114" s="455"/>
      <c r="D114" s="455"/>
      <c r="E114" s="456" t="s">
        <v>272</v>
      </c>
      <c r="F114" s="457"/>
      <c r="G114" s="456" t="s">
        <v>272</v>
      </c>
      <c r="H114" s="457"/>
      <c r="I114" s="458"/>
      <c r="J114" s="459"/>
    </row>
    <row r="115" spans="1:10" ht="14.25" hidden="1" outlineLevel="1">
      <c r="A115" s="492"/>
      <c r="B115" s="284" t="s">
        <v>217</v>
      </c>
      <c r="C115" s="455"/>
      <c r="D115" s="455"/>
      <c r="E115" s="456" t="s">
        <v>272</v>
      </c>
      <c r="F115" s="457"/>
      <c r="G115" s="456" t="s">
        <v>272</v>
      </c>
      <c r="H115" s="457"/>
      <c r="I115" s="458"/>
      <c r="J115" s="459"/>
    </row>
    <row r="116" spans="1:10" ht="14.25" hidden="1" outlineLevel="1">
      <c r="A116" s="492"/>
      <c r="B116" s="284" t="s">
        <v>218</v>
      </c>
      <c r="C116" s="455"/>
      <c r="D116" s="455"/>
      <c r="E116" s="456" t="s">
        <v>272</v>
      </c>
      <c r="F116" s="457"/>
      <c r="G116" s="456" t="s">
        <v>272</v>
      </c>
      <c r="H116" s="457"/>
      <c r="I116" s="458"/>
      <c r="J116" s="459"/>
    </row>
    <row r="117" spans="1:10" ht="14.25" hidden="1" outlineLevel="1">
      <c r="A117" s="492"/>
      <c r="B117" s="284" t="s">
        <v>219</v>
      </c>
      <c r="C117" s="455"/>
      <c r="D117" s="455"/>
      <c r="E117" s="456" t="s">
        <v>272</v>
      </c>
      <c r="F117" s="457"/>
      <c r="G117" s="456" t="s">
        <v>272</v>
      </c>
      <c r="H117" s="457"/>
      <c r="I117" s="458"/>
      <c r="J117" s="459"/>
    </row>
    <row r="118" spans="1:10" ht="14.25" hidden="1" outlineLevel="1">
      <c r="A118" s="493"/>
      <c r="B118" s="284" t="s">
        <v>220</v>
      </c>
      <c r="C118" s="455"/>
      <c r="D118" s="455"/>
      <c r="E118" s="456" t="s">
        <v>272</v>
      </c>
      <c r="F118" s="457"/>
      <c r="G118" s="456" t="s">
        <v>272</v>
      </c>
      <c r="H118" s="457"/>
      <c r="I118" s="458"/>
      <c r="J118" s="459"/>
    </row>
    <row r="119" spans="1:10" ht="14.25" hidden="1" outlineLevel="1">
      <c r="A119" s="78">
        <v>2</v>
      </c>
      <c r="B119" s="285" t="s">
        <v>221</v>
      </c>
      <c r="C119" s="455"/>
      <c r="D119" s="455"/>
      <c r="E119" s="456" t="s">
        <v>272</v>
      </c>
      <c r="F119" s="457"/>
      <c r="G119" s="456" t="s">
        <v>272</v>
      </c>
      <c r="H119" s="457"/>
      <c r="I119" s="458"/>
      <c r="J119" s="459"/>
    </row>
    <row r="120" spans="1:10" ht="25.5" hidden="1" outlineLevel="1">
      <c r="A120" s="78">
        <v>3</v>
      </c>
      <c r="B120" s="285" t="s">
        <v>222</v>
      </c>
      <c r="C120" s="455"/>
      <c r="D120" s="455"/>
      <c r="E120" s="456" t="s">
        <v>272</v>
      </c>
      <c r="F120" s="457"/>
      <c r="G120" s="456" t="s">
        <v>272</v>
      </c>
      <c r="H120" s="457"/>
      <c r="I120" s="458"/>
      <c r="J120" s="459"/>
    </row>
    <row r="121" spans="1:10" s="29" customFormat="1" ht="18.75" customHeight="1" hidden="1" outlineLevel="1">
      <c r="A121" s="84" t="s">
        <v>91</v>
      </c>
      <c r="B121" s="28" t="s">
        <v>16</v>
      </c>
      <c r="C121" s="502"/>
      <c r="D121" s="503"/>
      <c r="E121" s="466"/>
      <c r="F121" s="467"/>
      <c r="G121" s="466"/>
      <c r="H121" s="467"/>
      <c r="I121" s="504"/>
      <c r="J121" s="505"/>
    </row>
    <row r="122" spans="1:10" s="8" customFormat="1" ht="14.25" customHeight="1" collapsed="1">
      <c r="A122" s="512" t="s">
        <v>339</v>
      </c>
      <c r="B122" s="513"/>
      <c r="C122" s="513"/>
      <c r="D122" s="513"/>
      <c r="E122" s="513"/>
      <c r="F122" s="513"/>
      <c r="G122" s="513"/>
      <c r="H122" s="513"/>
      <c r="I122" s="513"/>
      <c r="J122" s="514"/>
    </row>
    <row r="123" spans="1:10" s="24" customFormat="1" ht="14.25" customHeight="1" hidden="1" outlineLevel="1">
      <c r="A123" s="463" t="s">
        <v>104</v>
      </c>
      <c r="B123" s="464"/>
      <c r="C123" s="464"/>
      <c r="D123" s="464"/>
      <c r="E123" s="464"/>
      <c r="F123" s="464"/>
      <c r="G123" s="464"/>
      <c r="H123" s="464"/>
      <c r="I123" s="464"/>
      <c r="J123" s="465"/>
    </row>
    <row r="124" spans="1:10" ht="38.25" hidden="1" outlineLevel="1">
      <c r="A124" s="79">
        <v>1</v>
      </c>
      <c r="B124" s="37" t="s">
        <v>61</v>
      </c>
      <c r="C124" s="529"/>
      <c r="D124" s="530"/>
      <c r="E124" s="535"/>
      <c r="F124" s="536"/>
      <c r="G124" s="535"/>
      <c r="H124" s="536"/>
      <c r="I124" s="537"/>
      <c r="J124" s="538"/>
    </row>
    <row r="125" spans="1:10" s="25" customFormat="1" ht="25.5" hidden="1" outlineLevel="1">
      <c r="A125" s="83">
        <v>2</v>
      </c>
      <c r="B125" s="37" t="s">
        <v>156</v>
      </c>
      <c r="C125" s="520"/>
      <c r="D125" s="534"/>
      <c r="E125" s="456" t="s">
        <v>272</v>
      </c>
      <c r="F125" s="457"/>
      <c r="G125" s="456" t="s">
        <v>272</v>
      </c>
      <c r="H125" s="457"/>
      <c r="I125" s="520"/>
      <c r="J125" s="534"/>
    </row>
    <row r="126" spans="1:10" s="24" customFormat="1" ht="18.75" customHeight="1" hidden="1" outlineLevel="1">
      <c r="A126" s="463" t="s">
        <v>120</v>
      </c>
      <c r="B126" s="464"/>
      <c r="C126" s="464"/>
      <c r="D126" s="464"/>
      <c r="E126" s="464"/>
      <c r="F126" s="464"/>
      <c r="G126" s="464"/>
      <c r="H126" s="464"/>
      <c r="I126" s="464"/>
      <c r="J126" s="465"/>
    </row>
    <row r="127" spans="1:10" s="25" customFormat="1" ht="25.5" hidden="1" outlineLevel="1">
      <c r="A127" s="79">
        <v>1</v>
      </c>
      <c r="B127" s="37" t="s">
        <v>235</v>
      </c>
      <c r="C127" s="520"/>
      <c r="D127" s="534"/>
      <c r="E127" s="456" t="s">
        <v>272</v>
      </c>
      <c r="F127" s="457"/>
      <c r="G127" s="456" t="s">
        <v>272</v>
      </c>
      <c r="H127" s="457"/>
      <c r="I127" s="520"/>
      <c r="J127" s="534"/>
    </row>
    <row r="128" spans="1:10" s="24" customFormat="1" ht="15.75" customHeight="1" hidden="1" outlineLevel="1">
      <c r="A128" s="463" t="s">
        <v>121</v>
      </c>
      <c r="B128" s="464"/>
      <c r="C128" s="464"/>
      <c r="D128" s="464"/>
      <c r="E128" s="464"/>
      <c r="F128" s="464"/>
      <c r="G128" s="464"/>
      <c r="H128" s="464"/>
      <c r="I128" s="464"/>
      <c r="J128" s="465"/>
    </row>
    <row r="129" spans="1:10" s="25" customFormat="1" ht="40.5" customHeight="1" hidden="1" outlineLevel="1">
      <c r="A129" s="79">
        <v>1</v>
      </c>
      <c r="B129" s="37" t="s">
        <v>237</v>
      </c>
      <c r="C129" s="520"/>
      <c r="D129" s="534"/>
      <c r="E129" s="456" t="s">
        <v>272</v>
      </c>
      <c r="F129" s="457"/>
      <c r="G129" s="456" t="s">
        <v>272</v>
      </c>
      <c r="H129" s="457"/>
      <c r="I129" s="520"/>
      <c r="J129" s="534"/>
    </row>
    <row r="130" spans="1:10" s="24" customFormat="1" ht="12.75" customHeight="1" hidden="1" outlineLevel="1">
      <c r="A130" s="463" t="s">
        <v>128</v>
      </c>
      <c r="B130" s="464"/>
      <c r="C130" s="464"/>
      <c r="D130" s="464"/>
      <c r="E130" s="464"/>
      <c r="F130" s="464"/>
      <c r="G130" s="464"/>
      <c r="H130" s="464"/>
      <c r="I130" s="464"/>
      <c r="J130" s="465"/>
    </row>
    <row r="131" spans="1:10" s="25" customFormat="1" ht="38.25" hidden="1" outlineLevel="1">
      <c r="A131" s="79">
        <v>1</v>
      </c>
      <c r="B131" s="37" t="s">
        <v>238</v>
      </c>
      <c r="C131" s="466"/>
      <c r="D131" s="467"/>
      <c r="E131" s="456" t="s">
        <v>272</v>
      </c>
      <c r="F131" s="457"/>
      <c r="G131" s="456" t="s">
        <v>272</v>
      </c>
      <c r="H131" s="457"/>
      <c r="I131" s="466"/>
      <c r="J131" s="533"/>
    </row>
    <row r="132" spans="1:10" s="29" customFormat="1" ht="17.25" customHeight="1" hidden="1" outlineLevel="1">
      <c r="A132" s="80" t="s">
        <v>91</v>
      </c>
      <c r="B132" s="28" t="s">
        <v>16</v>
      </c>
      <c r="C132" s="484" t="s">
        <v>272</v>
      </c>
      <c r="D132" s="485"/>
      <c r="E132" s="484" t="s">
        <v>272</v>
      </c>
      <c r="F132" s="485"/>
      <c r="G132" s="484" t="s">
        <v>272</v>
      </c>
      <c r="H132" s="485"/>
      <c r="I132" s="484" t="s">
        <v>272</v>
      </c>
      <c r="J132" s="485"/>
    </row>
    <row r="133" spans="1:10" s="8" customFormat="1" ht="14.25" customHeight="1" collapsed="1">
      <c r="A133" s="512" t="s">
        <v>340</v>
      </c>
      <c r="B133" s="513"/>
      <c r="C133" s="513"/>
      <c r="D133" s="513"/>
      <c r="E133" s="513"/>
      <c r="F133" s="513"/>
      <c r="G133" s="513"/>
      <c r="H133" s="513"/>
      <c r="I133" s="513"/>
      <c r="J133" s="514"/>
    </row>
    <row r="134" spans="1:10" s="24" customFormat="1" ht="14.25" customHeight="1" hidden="1" outlineLevel="1">
      <c r="A134" s="463" t="s">
        <v>104</v>
      </c>
      <c r="B134" s="464"/>
      <c r="C134" s="464"/>
      <c r="D134" s="464"/>
      <c r="E134" s="464"/>
      <c r="F134" s="464"/>
      <c r="G134" s="464"/>
      <c r="H134" s="464"/>
      <c r="I134" s="464"/>
      <c r="J134" s="465"/>
    </row>
    <row r="135" spans="1:10" s="25" customFormat="1" ht="25.5" hidden="1" outlineLevel="1">
      <c r="A135" s="78">
        <v>1</v>
      </c>
      <c r="B135" s="37" t="s">
        <v>404</v>
      </c>
      <c r="C135" s="483"/>
      <c r="D135" s="467"/>
      <c r="E135" s="456" t="s">
        <v>151</v>
      </c>
      <c r="F135" s="457"/>
      <c r="G135" s="456" t="s">
        <v>151</v>
      </c>
      <c r="H135" s="457"/>
      <c r="I135" s="486"/>
      <c r="J135" s="469"/>
    </row>
    <row r="136" spans="1:10" s="25" customFormat="1" ht="38.25" hidden="1" outlineLevel="1">
      <c r="A136" s="79">
        <v>2</v>
      </c>
      <c r="B136" s="368" t="s">
        <v>403</v>
      </c>
      <c r="C136" s="483"/>
      <c r="D136" s="467"/>
      <c r="E136" s="456" t="s">
        <v>151</v>
      </c>
      <c r="F136" s="457"/>
      <c r="G136" s="456" t="s">
        <v>151</v>
      </c>
      <c r="H136" s="457"/>
      <c r="I136" s="486"/>
      <c r="J136" s="469"/>
    </row>
    <row r="137" spans="1:10" s="25" customFormat="1" ht="25.5" hidden="1" outlineLevel="1">
      <c r="A137" s="79">
        <v>3</v>
      </c>
      <c r="B137" s="37" t="s">
        <v>472</v>
      </c>
      <c r="C137" s="483"/>
      <c r="D137" s="467"/>
      <c r="E137" s="456" t="s">
        <v>151</v>
      </c>
      <c r="F137" s="457"/>
      <c r="G137" s="456" t="s">
        <v>151</v>
      </c>
      <c r="H137" s="457"/>
      <c r="I137" s="486"/>
      <c r="J137" s="469"/>
    </row>
    <row r="138" spans="1:10" s="25" customFormat="1" ht="14.25" hidden="1" outlineLevel="1">
      <c r="A138" s="463" t="s">
        <v>120</v>
      </c>
      <c r="B138" s="464"/>
      <c r="C138" s="464"/>
      <c r="D138" s="464"/>
      <c r="E138" s="464"/>
      <c r="F138" s="464"/>
      <c r="G138" s="464"/>
      <c r="H138" s="464"/>
      <c r="I138" s="464"/>
      <c r="J138" s="465"/>
    </row>
    <row r="139" spans="1:10" s="49" customFormat="1" ht="37.5" customHeight="1" hidden="1" outlineLevel="1">
      <c r="A139" s="83">
        <v>1</v>
      </c>
      <c r="B139" s="64" t="s">
        <v>477</v>
      </c>
      <c r="C139" s="466"/>
      <c r="D139" s="467"/>
      <c r="E139" s="456" t="s">
        <v>272</v>
      </c>
      <c r="F139" s="457"/>
      <c r="G139" s="456" t="s">
        <v>272</v>
      </c>
      <c r="H139" s="457" t="s">
        <v>272</v>
      </c>
      <c r="I139" s="468"/>
      <c r="J139" s="469"/>
    </row>
    <row r="140" spans="1:10" s="29" customFormat="1" ht="18.75" customHeight="1" hidden="1" outlineLevel="1">
      <c r="A140" s="80" t="s">
        <v>91</v>
      </c>
      <c r="B140" s="28" t="s">
        <v>16</v>
      </c>
      <c r="C140" s="484" t="s">
        <v>272</v>
      </c>
      <c r="D140" s="485"/>
      <c r="E140" s="484" t="s">
        <v>272</v>
      </c>
      <c r="F140" s="485"/>
      <c r="G140" s="484" t="s">
        <v>272</v>
      </c>
      <c r="H140" s="485"/>
      <c r="I140" s="484" t="s">
        <v>272</v>
      </c>
      <c r="J140" s="485"/>
    </row>
    <row r="141" spans="1:10" s="8" customFormat="1" ht="13.5" customHeight="1" collapsed="1">
      <c r="A141" s="512" t="s">
        <v>342</v>
      </c>
      <c r="B141" s="513"/>
      <c r="C141" s="513"/>
      <c r="D141" s="513"/>
      <c r="E141" s="513"/>
      <c r="F141" s="513"/>
      <c r="G141" s="513"/>
      <c r="H141" s="513"/>
      <c r="I141" s="513"/>
      <c r="J141" s="514"/>
    </row>
    <row r="142" spans="1:10" s="24" customFormat="1" ht="15" customHeight="1" hidden="1" outlineLevel="1">
      <c r="A142" s="463" t="s">
        <v>104</v>
      </c>
      <c r="B142" s="464"/>
      <c r="C142" s="464"/>
      <c r="D142" s="464"/>
      <c r="E142" s="464"/>
      <c r="F142" s="464"/>
      <c r="G142" s="464"/>
      <c r="H142" s="464"/>
      <c r="I142" s="464"/>
      <c r="J142" s="465"/>
    </row>
    <row r="143" spans="1:10" s="25" customFormat="1" ht="37.5" customHeight="1" hidden="1" outlineLevel="1">
      <c r="A143" s="78">
        <v>1</v>
      </c>
      <c r="B143" s="37" t="s">
        <v>161</v>
      </c>
      <c r="C143" s="483"/>
      <c r="D143" s="467"/>
      <c r="E143" s="456" t="s">
        <v>272</v>
      </c>
      <c r="F143" s="457"/>
      <c r="G143" s="456" t="s">
        <v>272</v>
      </c>
      <c r="H143" s="457"/>
      <c r="I143" s="486"/>
      <c r="J143" s="469"/>
    </row>
    <row r="144" spans="1:10" s="24" customFormat="1" ht="18" customHeight="1" hidden="1" outlineLevel="1">
      <c r="A144" s="463" t="s">
        <v>120</v>
      </c>
      <c r="B144" s="464"/>
      <c r="C144" s="464"/>
      <c r="D144" s="464"/>
      <c r="E144" s="464"/>
      <c r="F144" s="464"/>
      <c r="G144" s="464"/>
      <c r="H144" s="464"/>
      <c r="I144" s="464"/>
      <c r="J144" s="465"/>
    </row>
    <row r="145" spans="1:10" ht="53.25" customHeight="1" hidden="1" outlineLevel="1">
      <c r="A145" s="78">
        <v>1</v>
      </c>
      <c r="B145" s="37" t="s">
        <v>471</v>
      </c>
      <c r="C145" s="483"/>
      <c r="D145" s="467"/>
      <c r="E145" s="456" t="s">
        <v>151</v>
      </c>
      <c r="F145" s="457"/>
      <c r="G145" s="516" t="s">
        <v>151</v>
      </c>
      <c r="H145" s="517"/>
      <c r="I145" s="531"/>
      <c r="J145" s="532"/>
    </row>
    <row r="146" spans="1:10" s="25" customFormat="1" ht="18.75" customHeight="1" hidden="1" outlineLevel="1">
      <c r="A146" s="84" t="s">
        <v>91</v>
      </c>
      <c r="B146" s="28" t="s">
        <v>16</v>
      </c>
      <c r="C146" s="484" t="s">
        <v>272</v>
      </c>
      <c r="D146" s="485"/>
      <c r="E146" s="484" t="s">
        <v>272</v>
      </c>
      <c r="F146" s="485"/>
      <c r="G146" s="484" t="s">
        <v>272</v>
      </c>
      <c r="H146" s="485"/>
      <c r="I146" s="484" t="s">
        <v>272</v>
      </c>
      <c r="J146" s="485"/>
    </row>
    <row r="147" spans="1:10" s="8" customFormat="1" ht="14.25" customHeight="1" collapsed="1">
      <c r="A147" s="512" t="s">
        <v>346</v>
      </c>
      <c r="B147" s="513"/>
      <c r="C147" s="513"/>
      <c r="D147" s="513"/>
      <c r="E147" s="513"/>
      <c r="F147" s="513"/>
      <c r="G147" s="513"/>
      <c r="H147" s="513"/>
      <c r="I147" s="513"/>
      <c r="J147" s="514"/>
    </row>
    <row r="148" spans="1:10" s="24" customFormat="1" ht="14.25" customHeight="1" hidden="1" outlineLevel="1">
      <c r="A148" s="463" t="s">
        <v>104</v>
      </c>
      <c r="B148" s="464"/>
      <c r="C148" s="464"/>
      <c r="D148" s="464"/>
      <c r="E148" s="464"/>
      <c r="F148" s="464"/>
      <c r="G148" s="464"/>
      <c r="H148" s="464"/>
      <c r="I148" s="464"/>
      <c r="J148" s="465"/>
    </row>
    <row r="149" spans="1:10" s="25" customFormat="1" ht="38.25" hidden="1" outlineLevel="1">
      <c r="A149" s="78">
        <v>1</v>
      </c>
      <c r="B149" s="37" t="s">
        <v>250</v>
      </c>
      <c r="C149" s="483"/>
      <c r="D149" s="467"/>
      <c r="E149" s="526"/>
      <c r="F149" s="467"/>
      <c r="G149" s="526"/>
      <c r="H149" s="467"/>
      <c r="I149" s="526"/>
      <c r="J149" s="467"/>
    </row>
    <row r="150" spans="1:10" s="25" customFormat="1" ht="25.5" hidden="1" outlineLevel="1">
      <c r="A150" s="79">
        <v>2</v>
      </c>
      <c r="B150" s="37" t="s">
        <v>486</v>
      </c>
      <c r="C150" s="483"/>
      <c r="D150" s="467"/>
      <c r="E150" s="526"/>
      <c r="F150" s="467"/>
      <c r="G150" s="526"/>
      <c r="H150" s="467"/>
      <c r="I150" s="526"/>
      <c r="J150" s="467"/>
    </row>
    <row r="151" spans="1:10" s="24" customFormat="1" ht="16.5" customHeight="1" hidden="1" outlineLevel="1">
      <c r="A151" s="463" t="s">
        <v>120</v>
      </c>
      <c r="B151" s="464"/>
      <c r="C151" s="464"/>
      <c r="D151" s="464"/>
      <c r="E151" s="464"/>
      <c r="F151" s="464"/>
      <c r="G151" s="464"/>
      <c r="H151" s="464"/>
      <c r="I151" s="464"/>
      <c r="J151" s="465"/>
    </row>
    <row r="152" spans="1:10" s="25" customFormat="1" ht="38.25" hidden="1" outlineLevel="1">
      <c r="A152" s="527">
        <v>1</v>
      </c>
      <c r="B152" s="286" t="s">
        <v>251</v>
      </c>
      <c r="C152" s="529"/>
      <c r="D152" s="530"/>
      <c r="E152" s="456" t="s">
        <v>272</v>
      </c>
      <c r="F152" s="457"/>
      <c r="G152" s="456" t="s">
        <v>272</v>
      </c>
      <c r="H152" s="457"/>
      <c r="I152" s="486"/>
      <c r="J152" s="469"/>
    </row>
    <row r="153" spans="1:10" s="25" customFormat="1" ht="14.25" hidden="1" outlineLevel="1">
      <c r="A153" s="528"/>
      <c r="B153" s="36" t="s">
        <v>252</v>
      </c>
      <c r="C153" s="483"/>
      <c r="D153" s="467"/>
      <c r="E153" s="456" t="s">
        <v>272</v>
      </c>
      <c r="F153" s="457"/>
      <c r="G153" s="456" t="s">
        <v>272</v>
      </c>
      <c r="H153" s="457"/>
      <c r="I153" s="486"/>
      <c r="J153" s="469"/>
    </row>
    <row r="154" spans="1:10" s="25" customFormat="1" ht="14.25" hidden="1" outlineLevel="1">
      <c r="A154" s="528"/>
      <c r="B154" s="36" t="s">
        <v>253</v>
      </c>
      <c r="C154" s="483"/>
      <c r="D154" s="467"/>
      <c r="E154" s="456" t="s">
        <v>272</v>
      </c>
      <c r="F154" s="457"/>
      <c r="G154" s="456" t="s">
        <v>272</v>
      </c>
      <c r="H154" s="457"/>
      <c r="I154" s="486"/>
      <c r="J154" s="469"/>
    </row>
    <row r="155" spans="1:10" s="25" customFormat="1" ht="26.25" customHeight="1" hidden="1" outlineLevel="1">
      <c r="A155" s="263">
        <v>2</v>
      </c>
      <c r="B155" s="37" t="s">
        <v>58</v>
      </c>
      <c r="C155" s="483"/>
      <c r="D155" s="467"/>
      <c r="E155" s="456" t="s">
        <v>272</v>
      </c>
      <c r="F155" s="457"/>
      <c r="G155" s="456" t="s">
        <v>272</v>
      </c>
      <c r="H155" s="457"/>
      <c r="I155" s="486"/>
      <c r="J155" s="469"/>
    </row>
    <row r="156" spans="1:10" s="24" customFormat="1" ht="16.5" customHeight="1" hidden="1" outlineLevel="1">
      <c r="A156" s="463" t="s">
        <v>121</v>
      </c>
      <c r="B156" s="464"/>
      <c r="C156" s="464"/>
      <c r="D156" s="464"/>
      <c r="E156" s="464"/>
      <c r="F156" s="464"/>
      <c r="G156" s="464"/>
      <c r="H156" s="464"/>
      <c r="I156" s="464"/>
      <c r="J156" s="465"/>
    </row>
    <row r="157" spans="1:10" s="25" customFormat="1" ht="25.5" hidden="1" outlineLevel="1">
      <c r="A157" s="78">
        <v>1</v>
      </c>
      <c r="B157" s="37" t="s">
        <v>254</v>
      </c>
      <c r="C157" s="483"/>
      <c r="D157" s="467"/>
      <c r="E157" s="456" t="s">
        <v>272</v>
      </c>
      <c r="F157" s="457"/>
      <c r="G157" s="456" t="s">
        <v>272</v>
      </c>
      <c r="H157" s="457"/>
      <c r="I157" s="486"/>
      <c r="J157" s="469"/>
    </row>
    <row r="158" spans="1:10" s="25" customFormat="1" ht="38.25" hidden="1" outlineLevel="1">
      <c r="A158" s="79">
        <v>2</v>
      </c>
      <c r="B158" s="37" t="s">
        <v>255</v>
      </c>
      <c r="C158" s="483"/>
      <c r="D158" s="467"/>
      <c r="E158" s="456" t="s">
        <v>272</v>
      </c>
      <c r="F158" s="457"/>
      <c r="G158" s="456" t="s">
        <v>272</v>
      </c>
      <c r="H158" s="457"/>
      <c r="I158" s="486"/>
      <c r="J158" s="469"/>
    </row>
    <row r="159" spans="1:10" ht="25.5" hidden="1" outlineLevel="1">
      <c r="A159" s="79">
        <v>3</v>
      </c>
      <c r="B159" s="37" t="s">
        <v>347</v>
      </c>
      <c r="C159" s="520"/>
      <c r="D159" s="521"/>
      <c r="E159" s="520"/>
      <c r="F159" s="521"/>
      <c r="G159" s="520"/>
      <c r="H159" s="521"/>
      <c r="I159" s="520"/>
      <c r="J159" s="521"/>
    </row>
    <row r="160" spans="1:10" s="24" customFormat="1" ht="18" customHeight="1" hidden="1" outlineLevel="1">
      <c r="A160" s="463" t="s">
        <v>128</v>
      </c>
      <c r="B160" s="464"/>
      <c r="C160" s="464"/>
      <c r="D160" s="464"/>
      <c r="E160" s="464"/>
      <c r="F160" s="464"/>
      <c r="G160" s="464"/>
      <c r="H160" s="464"/>
      <c r="I160" s="464"/>
      <c r="J160" s="465"/>
    </row>
    <row r="161" spans="1:10" ht="26.25" customHeight="1" hidden="1" outlineLevel="1">
      <c r="A161" s="491">
        <v>1</v>
      </c>
      <c r="B161" s="37" t="s">
        <v>256</v>
      </c>
      <c r="C161" s="483"/>
      <c r="D161" s="467"/>
      <c r="E161" s="456" t="s">
        <v>272</v>
      </c>
      <c r="F161" s="457"/>
      <c r="G161" s="456" t="s">
        <v>272</v>
      </c>
      <c r="H161" s="457"/>
      <c r="I161" s="524"/>
      <c r="J161" s="525"/>
    </row>
    <row r="162" spans="1:10" ht="14.25" hidden="1" outlineLevel="1">
      <c r="A162" s="522"/>
      <c r="B162" s="37" t="s">
        <v>257</v>
      </c>
      <c r="C162" s="483"/>
      <c r="D162" s="467"/>
      <c r="E162" s="456" t="s">
        <v>272</v>
      </c>
      <c r="F162" s="457"/>
      <c r="G162" s="456" t="s">
        <v>272</v>
      </c>
      <c r="H162" s="457"/>
      <c r="I162" s="524"/>
      <c r="J162" s="525"/>
    </row>
    <row r="163" spans="1:10" ht="14.25" hidden="1" outlineLevel="1">
      <c r="A163" s="523"/>
      <c r="B163" s="37" t="s">
        <v>258</v>
      </c>
      <c r="C163" s="483"/>
      <c r="D163" s="467"/>
      <c r="E163" s="456" t="s">
        <v>272</v>
      </c>
      <c r="F163" s="457"/>
      <c r="G163" s="456" t="s">
        <v>272</v>
      </c>
      <c r="H163" s="457"/>
      <c r="I163" s="524"/>
      <c r="J163" s="525"/>
    </row>
    <row r="164" spans="1:10" s="25" customFormat="1" ht="14.25" hidden="1" outlineLevel="1">
      <c r="A164" s="84" t="s">
        <v>91</v>
      </c>
      <c r="B164" s="28" t="s">
        <v>16</v>
      </c>
      <c r="C164" s="484" t="s">
        <v>272</v>
      </c>
      <c r="D164" s="485"/>
      <c r="E164" s="456" t="s">
        <v>272</v>
      </c>
      <c r="F164" s="457"/>
      <c r="G164" s="456" t="s">
        <v>272</v>
      </c>
      <c r="H164" s="457"/>
      <c r="I164" s="487" t="s">
        <v>272</v>
      </c>
      <c r="J164" s="488"/>
    </row>
    <row r="165" spans="1:10" s="38" customFormat="1" ht="21.75" customHeight="1" collapsed="1">
      <c r="A165" s="585" t="s">
        <v>113</v>
      </c>
      <c r="B165" s="585"/>
      <c r="C165" s="586"/>
      <c r="D165" s="587"/>
      <c r="E165" s="587"/>
      <c r="F165" s="587"/>
      <c r="G165" s="587"/>
      <c r="H165" s="587"/>
      <c r="I165" s="587"/>
      <c r="J165" s="588"/>
    </row>
    <row r="166" spans="1:10" s="38" customFormat="1" ht="12.75">
      <c r="A166" s="482" t="s">
        <v>408</v>
      </c>
      <c r="B166" s="482"/>
      <c r="C166" s="482"/>
      <c r="D166" s="482"/>
      <c r="E166" s="482"/>
      <c r="F166" s="482"/>
      <c r="G166" s="482"/>
      <c r="H166" s="482"/>
      <c r="I166" s="482"/>
      <c r="J166" s="482"/>
    </row>
    <row r="167" spans="1:10" s="25" customFormat="1" ht="12.75" customHeight="1">
      <c r="A167" s="470"/>
      <c r="B167" s="470"/>
      <c r="C167" s="470"/>
      <c r="D167" s="470"/>
      <c r="E167" s="470"/>
      <c r="F167" s="470"/>
      <c r="G167" s="470"/>
      <c r="H167" s="470"/>
      <c r="I167" s="470"/>
      <c r="J167" s="470"/>
    </row>
    <row r="168" spans="1:10" s="8" customFormat="1" ht="15.75" customHeight="1">
      <c r="A168" s="471" t="s">
        <v>20</v>
      </c>
      <c r="B168" s="472"/>
      <c r="C168" s="472"/>
      <c r="D168" s="472"/>
      <c r="E168" s="472"/>
      <c r="F168" s="472"/>
      <c r="G168" s="472"/>
      <c r="H168" s="472"/>
      <c r="I168" s="472"/>
      <c r="J168" s="1"/>
    </row>
    <row r="169" spans="1:10" s="8" customFormat="1" ht="15.75">
      <c r="A169" s="39"/>
      <c r="B169" s="4"/>
      <c r="C169" s="4"/>
      <c r="D169" s="4"/>
      <c r="E169" s="4"/>
      <c r="F169" s="4"/>
      <c r="G169" s="4"/>
      <c r="H169" s="4"/>
      <c r="I169" s="4"/>
      <c r="J169" s="1"/>
    </row>
    <row r="170" spans="1:10" s="40" customFormat="1" ht="37.5" customHeight="1">
      <c r="A170" s="506" t="s">
        <v>75</v>
      </c>
      <c r="B170" s="506"/>
      <c r="C170" s="506"/>
      <c r="D170" s="506"/>
      <c r="E170" s="506"/>
      <c r="F170" s="506"/>
      <c r="G170" s="506"/>
      <c r="H170" s="506"/>
      <c r="I170" s="506"/>
      <c r="J170" s="506"/>
    </row>
    <row r="171" spans="1:10" s="8" customFormat="1" ht="16.5" thickBot="1">
      <c r="A171" s="39"/>
      <c r="B171" s="4"/>
      <c r="C171" s="4"/>
      <c r="D171" s="4"/>
      <c r="E171" s="4"/>
      <c r="F171" s="4"/>
      <c r="G171" s="4"/>
      <c r="H171" s="4"/>
      <c r="I171" s="4"/>
      <c r="J171" s="1"/>
    </row>
    <row r="172" spans="1:10" s="8" customFormat="1" ht="21.75" customHeight="1">
      <c r="A172" s="507" t="s">
        <v>384</v>
      </c>
      <c r="B172" s="481" t="s">
        <v>281</v>
      </c>
      <c r="C172" s="479" t="s">
        <v>88</v>
      </c>
      <c r="D172" s="481" t="s">
        <v>289</v>
      </c>
      <c r="E172" s="481"/>
      <c r="F172" s="481"/>
      <c r="G172" s="481" t="s">
        <v>290</v>
      </c>
      <c r="H172" s="481"/>
      <c r="I172" s="481"/>
      <c r="J172" s="509" t="s">
        <v>87</v>
      </c>
    </row>
    <row r="173" spans="1:10" s="8" customFormat="1" ht="24" customHeight="1">
      <c r="A173" s="508"/>
      <c r="B173" s="511"/>
      <c r="C173" s="480"/>
      <c r="D173" s="41" t="s">
        <v>282</v>
      </c>
      <c r="E173" s="41" t="s">
        <v>283</v>
      </c>
      <c r="F173" s="41" t="s">
        <v>278</v>
      </c>
      <c r="G173" s="41" t="s">
        <v>282</v>
      </c>
      <c r="H173" s="41" t="s">
        <v>283</v>
      </c>
      <c r="I173" s="41" t="s">
        <v>278</v>
      </c>
      <c r="J173" s="510"/>
    </row>
    <row r="174" spans="1:10" ht="14.25">
      <c r="A174" s="85">
        <v>1</v>
      </c>
      <c r="B174" s="42">
        <v>2</v>
      </c>
      <c r="C174" s="42">
        <v>3</v>
      </c>
      <c r="D174" s="43">
        <v>4</v>
      </c>
      <c r="E174" s="43">
        <v>5</v>
      </c>
      <c r="F174" s="43">
        <v>6</v>
      </c>
      <c r="G174" s="43">
        <v>7</v>
      </c>
      <c r="H174" s="43">
        <v>8</v>
      </c>
      <c r="I174" s="43">
        <v>9</v>
      </c>
      <c r="J174" s="86" t="s">
        <v>89</v>
      </c>
    </row>
    <row r="175" spans="1:10" ht="24.75" customHeight="1">
      <c r="A175" s="618" t="s">
        <v>302</v>
      </c>
      <c r="B175" s="619"/>
      <c r="C175" s="619"/>
      <c r="D175" s="619"/>
      <c r="E175" s="619"/>
      <c r="F175" s="619"/>
      <c r="G175" s="619"/>
      <c r="H175" s="619"/>
      <c r="I175" s="619"/>
      <c r="J175" s="620"/>
    </row>
    <row r="176" spans="1:10" s="47" customFormat="1" ht="26.25" customHeight="1" hidden="1" outlineLevel="1">
      <c r="A176" s="83">
        <v>1</v>
      </c>
      <c r="B176" s="44" t="s">
        <v>303</v>
      </c>
      <c r="C176" s="34"/>
      <c r="D176" s="45"/>
      <c r="E176" s="46"/>
      <c r="F176" s="46"/>
      <c r="G176" s="45"/>
      <c r="H176" s="46"/>
      <c r="I176" s="46"/>
      <c r="J176" s="87"/>
    </row>
    <row r="177" spans="1:10" s="49" customFormat="1" ht="26.25" customHeight="1" hidden="1" outlineLevel="1">
      <c r="A177" s="83">
        <v>2</v>
      </c>
      <c r="B177" s="44" t="s">
        <v>385</v>
      </c>
      <c r="C177" s="34"/>
      <c r="D177" s="48" t="s">
        <v>272</v>
      </c>
      <c r="E177" s="48" t="s">
        <v>272</v>
      </c>
      <c r="F177" s="30"/>
      <c r="G177" s="48" t="s">
        <v>272</v>
      </c>
      <c r="H177" s="48" t="s">
        <v>272</v>
      </c>
      <c r="I177" s="30"/>
      <c r="J177" s="81"/>
    </row>
    <row r="178" spans="1:10" s="49" customFormat="1" ht="27" customHeight="1" hidden="1" outlineLevel="1">
      <c r="A178" s="79">
        <v>3</v>
      </c>
      <c r="B178" s="44" t="s">
        <v>348</v>
      </c>
      <c r="C178" s="30"/>
      <c r="D178" s="48" t="s">
        <v>272</v>
      </c>
      <c r="E178" s="48" t="s">
        <v>272</v>
      </c>
      <c r="F178" s="30"/>
      <c r="G178" s="48" t="s">
        <v>272</v>
      </c>
      <c r="H178" s="48" t="s">
        <v>272</v>
      </c>
      <c r="I178" s="30"/>
      <c r="J178" s="81"/>
    </row>
    <row r="179" spans="1:10" s="47" customFormat="1" ht="26.25" customHeight="1" hidden="1" outlineLevel="1">
      <c r="A179" s="79">
        <v>4</v>
      </c>
      <c r="B179" s="44" t="s">
        <v>304</v>
      </c>
      <c r="C179" s="30"/>
      <c r="D179" s="45"/>
      <c r="E179" s="46"/>
      <c r="F179" s="46"/>
      <c r="G179" s="45"/>
      <c r="H179" s="46"/>
      <c r="I179" s="46"/>
      <c r="J179" s="87"/>
    </row>
    <row r="180" spans="1:10" s="47" customFormat="1" ht="24.75" customHeight="1" hidden="1" outlineLevel="1">
      <c r="A180" s="621">
        <v>5</v>
      </c>
      <c r="B180" s="51" t="s">
        <v>92</v>
      </c>
      <c r="C180" s="34"/>
      <c r="D180" s="45"/>
      <c r="E180" s="46"/>
      <c r="F180" s="46"/>
      <c r="G180" s="45"/>
      <c r="H180" s="46"/>
      <c r="I180" s="46"/>
      <c r="J180" s="87"/>
    </row>
    <row r="181" spans="1:10" s="47" customFormat="1" ht="19.5" customHeight="1" hidden="1" outlineLevel="1">
      <c r="A181" s="621"/>
      <c r="B181" s="52" t="s">
        <v>386</v>
      </c>
      <c r="C181" s="53"/>
      <c r="D181" s="45"/>
      <c r="E181" s="46"/>
      <c r="F181" s="46"/>
      <c r="G181" s="45"/>
      <c r="H181" s="46"/>
      <c r="I181" s="46"/>
      <c r="J181" s="87"/>
    </row>
    <row r="182" spans="1:10" s="47" customFormat="1" ht="19.5" customHeight="1" hidden="1" outlineLevel="1">
      <c r="A182" s="621"/>
      <c r="B182" s="52" t="s">
        <v>387</v>
      </c>
      <c r="C182" s="53"/>
      <c r="D182" s="45"/>
      <c r="E182" s="46"/>
      <c r="F182" s="46"/>
      <c r="G182" s="45"/>
      <c r="H182" s="46"/>
      <c r="I182" s="46"/>
      <c r="J182" s="87"/>
    </row>
    <row r="183" spans="1:10" s="47" customFormat="1" ht="26.25" customHeight="1" hidden="1" outlineLevel="1">
      <c r="A183" s="621"/>
      <c r="B183" s="52" t="s">
        <v>473</v>
      </c>
      <c r="C183" s="53"/>
      <c r="D183" s="45"/>
      <c r="E183" s="46"/>
      <c r="F183" s="46"/>
      <c r="G183" s="45"/>
      <c r="H183" s="46"/>
      <c r="I183" s="46"/>
      <c r="J183" s="87"/>
    </row>
    <row r="184" spans="1:10" s="47" customFormat="1" ht="19.5" customHeight="1" hidden="1" outlineLevel="1">
      <c r="A184" s="621"/>
      <c r="B184" s="52" t="s">
        <v>388</v>
      </c>
      <c r="C184" s="53"/>
      <c r="D184" s="45"/>
      <c r="E184" s="46"/>
      <c r="F184" s="46"/>
      <c r="G184" s="45"/>
      <c r="H184" s="46"/>
      <c r="I184" s="46"/>
      <c r="J184" s="87"/>
    </row>
    <row r="185" spans="1:10" s="47" customFormat="1" ht="19.5" customHeight="1" hidden="1" outlineLevel="1">
      <c r="A185" s="621"/>
      <c r="B185" s="52" t="s">
        <v>389</v>
      </c>
      <c r="C185" s="53"/>
      <c r="D185" s="45"/>
      <c r="E185" s="46"/>
      <c r="F185" s="46"/>
      <c r="G185" s="45"/>
      <c r="H185" s="46"/>
      <c r="I185" s="46"/>
      <c r="J185" s="87"/>
    </row>
    <row r="186" spans="1:10" s="47" customFormat="1" ht="27.75" customHeight="1" hidden="1" outlineLevel="1">
      <c r="A186" s="83">
        <v>6</v>
      </c>
      <c r="B186" s="44" t="s">
        <v>474</v>
      </c>
      <c r="C186" s="34"/>
      <c r="D186" s="48" t="s">
        <v>272</v>
      </c>
      <c r="E186" s="48" t="s">
        <v>272</v>
      </c>
      <c r="F186" s="30"/>
      <c r="G186" s="48" t="s">
        <v>272</v>
      </c>
      <c r="H186" s="48" t="s">
        <v>272</v>
      </c>
      <c r="I186" s="46"/>
      <c r="J186" s="87"/>
    </row>
    <row r="187" spans="1:10" s="47" customFormat="1" ht="27.75" customHeight="1" hidden="1" outlineLevel="1">
      <c r="A187" s="84">
        <v>7</v>
      </c>
      <c r="B187" s="51" t="s">
        <v>421</v>
      </c>
      <c r="C187" s="305" t="s">
        <v>117</v>
      </c>
      <c r="D187" s="305" t="s">
        <v>272</v>
      </c>
      <c r="E187" s="305" t="s">
        <v>272</v>
      </c>
      <c r="F187" s="306"/>
      <c r="G187" s="305" t="s">
        <v>272</v>
      </c>
      <c r="H187" s="305" t="s">
        <v>272</v>
      </c>
      <c r="I187" s="69"/>
      <c r="J187" s="307" t="s">
        <v>272</v>
      </c>
    </row>
    <row r="188" spans="1:10" s="47" customFormat="1" ht="38.25" hidden="1" outlineLevel="1">
      <c r="A188" s="83">
        <v>8</v>
      </c>
      <c r="B188" s="44" t="s">
        <v>475</v>
      </c>
      <c r="C188" s="53"/>
      <c r="D188" s="262"/>
      <c r="E188" s="46"/>
      <c r="F188" s="46"/>
      <c r="G188" s="45"/>
      <c r="H188" s="46"/>
      <c r="I188" s="46"/>
      <c r="J188" s="87"/>
    </row>
    <row r="189" spans="1:10" s="25" customFormat="1" ht="14.25" hidden="1" outlineLevel="1">
      <c r="A189" s="84" t="s">
        <v>91</v>
      </c>
      <c r="B189" s="28" t="s">
        <v>16</v>
      </c>
      <c r="C189" s="54"/>
      <c r="D189" s="55"/>
      <c r="E189" s="28"/>
      <c r="F189" s="28"/>
      <c r="G189" s="56"/>
      <c r="H189" s="56"/>
      <c r="I189" s="56"/>
      <c r="J189" s="88"/>
    </row>
    <row r="190" spans="1:10" s="47" customFormat="1" ht="24.75" customHeight="1" collapsed="1">
      <c r="A190" s="622" t="s">
        <v>306</v>
      </c>
      <c r="B190" s="623"/>
      <c r="C190" s="623"/>
      <c r="D190" s="623"/>
      <c r="E190" s="623"/>
      <c r="F190" s="623"/>
      <c r="G190" s="623"/>
      <c r="H190" s="623"/>
      <c r="I190" s="623"/>
      <c r="J190" s="624"/>
    </row>
    <row r="191" spans="1:10" s="49" customFormat="1" ht="19.5" customHeight="1" hidden="1" outlineLevel="1">
      <c r="A191" s="83">
        <v>1</v>
      </c>
      <c r="B191" s="50" t="s">
        <v>350</v>
      </c>
      <c r="C191" s="34"/>
      <c r="D191" s="48" t="s">
        <v>272</v>
      </c>
      <c r="E191" s="48" t="s">
        <v>272</v>
      </c>
      <c r="F191" s="30"/>
      <c r="G191" s="48" t="s">
        <v>272</v>
      </c>
      <c r="H191" s="48" t="s">
        <v>272</v>
      </c>
      <c r="I191" s="30"/>
      <c r="J191" s="81"/>
    </row>
    <row r="192" spans="1:10" s="60" customFormat="1" ht="27" customHeight="1" hidden="1" outlineLevel="1">
      <c r="A192" s="528">
        <v>2</v>
      </c>
      <c r="B192" s="50" t="s">
        <v>307</v>
      </c>
      <c r="C192" s="30"/>
      <c r="D192" s="45"/>
      <c r="E192" s="46"/>
      <c r="F192" s="46"/>
      <c r="G192" s="57"/>
      <c r="H192" s="58"/>
      <c r="I192" s="59"/>
      <c r="J192" s="89"/>
    </row>
    <row r="193" spans="1:10" s="47" customFormat="1" ht="19.5" customHeight="1" hidden="1" outlineLevel="1">
      <c r="A193" s="528"/>
      <c r="B193" s="61" t="s">
        <v>390</v>
      </c>
      <c r="C193" s="62"/>
      <c r="D193" s="45"/>
      <c r="E193" s="46"/>
      <c r="F193" s="46"/>
      <c r="G193" s="45"/>
      <c r="H193" s="46"/>
      <c r="I193" s="46"/>
      <c r="J193" s="87"/>
    </row>
    <row r="194" spans="1:10" s="47" customFormat="1" ht="38.25" hidden="1" outlineLevel="1">
      <c r="A194" s="79">
        <v>3</v>
      </c>
      <c r="B194" s="50" t="s">
        <v>308</v>
      </c>
      <c r="C194" s="30"/>
      <c r="D194" s="45"/>
      <c r="E194" s="46"/>
      <c r="F194" s="46"/>
      <c r="G194" s="45"/>
      <c r="H194" s="46"/>
      <c r="I194" s="46"/>
      <c r="J194" s="87"/>
    </row>
    <row r="195" spans="1:10" s="47" customFormat="1" ht="30" customHeight="1" hidden="1" outlineLevel="1">
      <c r="A195" s="83">
        <v>4</v>
      </c>
      <c r="B195" s="50" t="s">
        <v>454</v>
      </c>
      <c r="C195" s="34"/>
      <c r="D195" s="45"/>
      <c r="E195" s="46"/>
      <c r="F195" s="46"/>
      <c r="G195" s="45"/>
      <c r="H195" s="46"/>
      <c r="I195" s="46"/>
      <c r="J195" s="87"/>
    </row>
    <row r="196" spans="1:10" s="47" customFormat="1" ht="38.25" hidden="1" outlineLevel="1">
      <c r="A196" s="83">
        <v>5</v>
      </c>
      <c r="B196" s="64" t="s">
        <v>259</v>
      </c>
      <c r="C196" s="63"/>
      <c r="D196" s="48" t="s">
        <v>272</v>
      </c>
      <c r="E196" s="48" t="s">
        <v>272</v>
      </c>
      <c r="F196" s="30"/>
      <c r="G196" s="48" t="s">
        <v>272</v>
      </c>
      <c r="H196" s="48" t="s">
        <v>272</v>
      </c>
      <c r="I196" s="46"/>
      <c r="J196" s="87"/>
    </row>
    <row r="197" spans="1:10" s="47" customFormat="1" ht="51" hidden="1" outlineLevel="1">
      <c r="A197" s="83">
        <v>6</v>
      </c>
      <c r="B197" s="50" t="s">
        <v>412</v>
      </c>
      <c r="C197" s="34"/>
      <c r="D197" s="45"/>
      <c r="E197" s="46"/>
      <c r="F197" s="46"/>
      <c r="G197" s="45"/>
      <c r="H197" s="46"/>
      <c r="I197" s="46"/>
      <c r="J197" s="87"/>
    </row>
    <row r="198" spans="1:10" s="47" customFormat="1" ht="25.5" hidden="1" outlineLevel="1">
      <c r="A198" s="83">
        <v>7</v>
      </c>
      <c r="B198" s="50" t="s">
        <v>413</v>
      </c>
      <c r="C198" s="34"/>
      <c r="D198" s="45"/>
      <c r="E198" s="46"/>
      <c r="F198" s="46"/>
      <c r="G198" s="45"/>
      <c r="H198" s="46"/>
      <c r="I198" s="46"/>
      <c r="J198" s="87"/>
    </row>
    <row r="199" spans="1:10" s="49" customFormat="1" ht="30" customHeight="1" hidden="1" outlineLevel="1">
      <c r="A199" s="83">
        <v>8</v>
      </c>
      <c r="B199" s="64" t="s">
        <v>369</v>
      </c>
      <c r="C199" s="34"/>
      <c r="D199" s="48" t="s">
        <v>272</v>
      </c>
      <c r="E199" s="48" t="s">
        <v>272</v>
      </c>
      <c r="F199" s="30"/>
      <c r="G199" s="48" t="s">
        <v>272</v>
      </c>
      <c r="H199" s="48" t="s">
        <v>272</v>
      </c>
      <c r="I199" s="30"/>
      <c r="J199" s="81"/>
    </row>
    <row r="200" spans="1:10" s="47" customFormat="1" ht="30" customHeight="1" hidden="1" outlineLevel="1">
      <c r="A200" s="79">
        <v>9</v>
      </c>
      <c r="B200" s="64" t="s">
        <v>366</v>
      </c>
      <c r="C200" s="30"/>
      <c r="D200" s="45"/>
      <c r="E200" s="46"/>
      <c r="F200" s="46"/>
      <c r="G200" s="45"/>
      <c r="H200" s="46"/>
      <c r="I200" s="46"/>
      <c r="J200" s="87"/>
    </row>
    <row r="201" spans="1:10" s="47" customFormat="1" ht="30" customHeight="1" hidden="1" outlineLevel="1">
      <c r="A201" s="621">
        <v>10</v>
      </c>
      <c r="B201" s="64" t="s">
        <v>455</v>
      </c>
      <c r="C201" s="34"/>
      <c r="D201" s="45"/>
      <c r="E201" s="46"/>
      <c r="F201" s="46"/>
      <c r="G201" s="45"/>
      <c r="H201" s="46"/>
      <c r="I201" s="46"/>
      <c r="J201" s="87"/>
    </row>
    <row r="202" spans="1:10" s="47" customFormat="1" ht="19.5" customHeight="1" hidden="1" outlineLevel="1">
      <c r="A202" s="621"/>
      <c r="B202" s="61" t="s">
        <v>391</v>
      </c>
      <c r="C202" s="65"/>
      <c r="D202" s="45"/>
      <c r="E202" s="46"/>
      <c r="F202" s="46"/>
      <c r="G202" s="45"/>
      <c r="H202" s="46"/>
      <c r="I202" s="46"/>
      <c r="J202" s="87"/>
    </row>
    <row r="203" spans="1:10" s="47" customFormat="1" ht="19.5" customHeight="1" hidden="1" outlineLevel="1">
      <c r="A203" s="621"/>
      <c r="B203" s="61" t="s">
        <v>392</v>
      </c>
      <c r="C203" s="65"/>
      <c r="D203" s="45"/>
      <c r="E203" s="46"/>
      <c r="F203" s="46"/>
      <c r="G203" s="45"/>
      <c r="H203" s="46"/>
      <c r="I203" s="46"/>
      <c r="J203" s="87"/>
    </row>
    <row r="204" spans="1:10" s="47" customFormat="1" ht="19.5" customHeight="1" hidden="1" outlineLevel="1">
      <c r="A204" s="621"/>
      <c r="B204" s="287" t="s">
        <v>393</v>
      </c>
      <c r="C204" s="66"/>
      <c r="D204" s="45"/>
      <c r="E204" s="46"/>
      <c r="F204" s="46"/>
      <c r="G204" s="45"/>
      <c r="H204" s="46"/>
      <c r="I204" s="46"/>
      <c r="J204" s="87"/>
    </row>
    <row r="205" spans="1:10" s="47" customFormat="1" ht="45" customHeight="1" hidden="1" outlineLevel="1">
      <c r="A205" s="83">
        <v>11</v>
      </c>
      <c r="B205" s="64" t="s">
        <v>367</v>
      </c>
      <c r="C205" s="67"/>
      <c r="D205" s="45"/>
      <c r="E205" s="46"/>
      <c r="F205" s="46"/>
      <c r="G205" s="45"/>
      <c r="H205" s="46"/>
      <c r="I205" s="46"/>
      <c r="J205" s="87"/>
    </row>
    <row r="206" spans="1:10" s="49" customFormat="1" ht="30" customHeight="1" hidden="1" outlineLevel="1">
      <c r="A206" s="83">
        <v>12</v>
      </c>
      <c r="B206" s="64" t="s">
        <v>359</v>
      </c>
      <c r="C206" s="67"/>
      <c r="D206" s="48" t="s">
        <v>272</v>
      </c>
      <c r="E206" s="48" t="s">
        <v>272</v>
      </c>
      <c r="F206" s="30"/>
      <c r="G206" s="48" t="s">
        <v>272</v>
      </c>
      <c r="H206" s="48" t="s">
        <v>272</v>
      </c>
      <c r="I206" s="30"/>
      <c r="J206" s="81"/>
    </row>
    <row r="207" spans="1:10" s="25" customFormat="1" ht="18.75" customHeight="1" hidden="1" outlineLevel="1">
      <c r="A207" s="80" t="s">
        <v>91</v>
      </c>
      <c r="B207" s="28" t="s">
        <v>16</v>
      </c>
      <c r="C207" s="54"/>
      <c r="D207" s="55"/>
      <c r="E207" s="28"/>
      <c r="F207" s="28"/>
      <c r="G207" s="56"/>
      <c r="H207" s="56"/>
      <c r="I207" s="56"/>
      <c r="J207" s="88"/>
    </row>
    <row r="208" spans="1:10" s="47" customFormat="1" ht="24.75" customHeight="1" collapsed="1">
      <c r="A208" s="628" t="s">
        <v>335</v>
      </c>
      <c r="B208" s="629"/>
      <c r="C208" s="629"/>
      <c r="D208" s="629"/>
      <c r="E208" s="629"/>
      <c r="F208" s="629"/>
      <c r="G208" s="629"/>
      <c r="H208" s="629"/>
      <c r="I208" s="629"/>
      <c r="J208" s="630"/>
    </row>
    <row r="209" spans="1:10" s="47" customFormat="1" ht="24.75" customHeight="1" hidden="1" outlineLevel="1">
      <c r="A209" s="83">
        <v>1</v>
      </c>
      <c r="B209" s="50" t="s">
        <v>414</v>
      </c>
      <c r="C209" s="34"/>
      <c r="D209" s="48" t="s">
        <v>272</v>
      </c>
      <c r="E209" s="48" t="s">
        <v>272</v>
      </c>
      <c r="F209" s="30"/>
      <c r="G209" s="48" t="s">
        <v>272</v>
      </c>
      <c r="H209" s="48" t="s">
        <v>272</v>
      </c>
      <c r="I209" s="30"/>
      <c r="J209" s="81"/>
    </row>
    <row r="210" spans="1:10" s="47" customFormat="1" ht="30" customHeight="1" hidden="1" outlineLevel="1">
      <c r="A210" s="90">
        <v>1</v>
      </c>
      <c r="B210" s="64" t="s">
        <v>114</v>
      </c>
      <c r="C210" s="30"/>
      <c r="D210" s="45"/>
      <c r="E210" s="46"/>
      <c r="F210" s="46"/>
      <c r="G210" s="45"/>
      <c r="H210" s="46"/>
      <c r="I210" s="46"/>
      <c r="J210" s="87"/>
    </row>
    <row r="211" spans="1:10" s="49" customFormat="1" ht="30" customHeight="1" hidden="1" outlineLevel="1">
      <c r="A211" s="83">
        <v>2</v>
      </c>
      <c r="B211" s="50" t="s">
        <v>351</v>
      </c>
      <c r="C211" s="34"/>
      <c r="D211" s="48" t="s">
        <v>272</v>
      </c>
      <c r="E211" s="48" t="s">
        <v>272</v>
      </c>
      <c r="F211" s="30"/>
      <c r="G211" s="48" t="s">
        <v>272</v>
      </c>
      <c r="H211" s="48" t="s">
        <v>272</v>
      </c>
      <c r="I211" s="30"/>
      <c r="J211" s="81"/>
    </row>
    <row r="212" spans="1:10" s="49" customFormat="1" ht="45" customHeight="1" hidden="1" outlineLevel="1">
      <c r="A212" s="79">
        <v>3</v>
      </c>
      <c r="B212" s="50" t="s">
        <v>352</v>
      </c>
      <c r="C212" s="30"/>
      <c r="D212" s="48" t="s">
        <v>272</v>
      </c>
      <c r="E212" s="48" t="s">
        <v>272</v>
      </c>
      <c r="F212" s="30"/>
      <c r="G212" s="48" t="s">
        <v>272</v>
      </c>
      <c r="H212" s="48" t="s">
        <v>272</v>
      </c>
      <c r="I212" s="30"/>
      <c r="J212" s="81"/>
    </row>
    <row r="213" spans="1:10" s="49" customFormat="1" ht="30" customHeight="1" hidden="1" outlineLevel="1">
      <c r="A213" s="79">
        <v>4</v>
      </c>
      <c r="B213" s="64" t="s">
        <v>370</v>
      </c>
      <c r="C213" s="30"/>
      <c r="D213" s="48" t="s">
        <v>272</v>
      </c>
      <c r="E213" s="48" t="s">
        <v>272</v>
      </c>
      <c r="F213" s="30"/>
      <c r="G213" s="48" t="s">
        <v>272</v>
      </c>
      <c r="H213" s="48" t="s">
        <v>272</v>
      </c>
      <c r="I213" s="30"/>
      <c r="J213" s="81"/>
    </row>
    <row r="214" spans="1:10" s="49" customFormat="1" ht="45" customHeight="1" hidden="1" outlineLevel="1">
      <c r="A214" s="79">
        <v>5</v>
      </c>
      <c r="B214" s="50" t="s">
        <v>362</v>
      </c>
      <c r="C214" s="30"/>
      <c r="D214" s="48" t="s">
        <v>272</v>
      </c>
      <c r="E214" s="48" t="s">
        <v>272</v>
      </c>
      <c r="F214" s="30"/>
      <c r="G214" s="48" t="s">
        <v>272</v>
      </c>
      <c r="H214" s="48" t="s">
        <v>272</v>
      </c>
      <c r="I214" s="30"/>
      <c r="J214" s="81"/>
    </row>
    <row r="215" spans="1:10" s="49" customFormat="1" ht="45" customHeight="1" hidden="1" outlineLevel="1">
      <c r="A215" s="79">
        <v>6</v>
      </c>
      <c r="B215" s="50" t="s">
        <v>363</v>
      </c>
      <c r="C215" s="30"/>
      <c r="D215" s="48" t="s">
        <v>272</v>
      </c>
      <c r="E215" s="48" t="s">
        <v>272</v>
      </c>
      <c r="F215" s="30"/>
      <c r="G215" s="48" t="s">
        <v>272</v>
      </c>
      <c r="H215" s="48" t="s">
        <v>272</v>
      </c>
      <c r="I215" s="30"/>
      <c r="J215" s="81"/>
    </row>
    <row r="216" spans="1:10" s="47" customFormat="1" ht="45" customHeight="1" hidden="1" outlineLevel="1">
      <c r="A216" s="90">
        <v>7</v>
      </c>
      <c r="B216" s="64" t="s">
        <v>395</v>
      </c>
      <c r="C216" s="30"/>
      <c r="D216" s="45"/>
      <c r="E216" s="46"/>
      <c r="F216" s="46"/>
      <c r="G216" s="45"/>
      <c r="H216" s="46"/>
      <c r="I216" s="46"/>
      <c r="J216" s="87"/>
    </row>
    <row r="217" spans="1:10" s="47" customFormat="1" ht="33.75" customHeight="1" hidden="1" outlineLevel="1">
      <c r="A217" s="90">
        <v>8</v>
      </c>
      <c r="B217" s="64" t="s">
        <v>419</v>
      </c>
      <c r="C217" s="305" t="s">
        <v>117</v>
      </c>
      <c r="D217" s="68"/>
      <c r="E217" s="69"/>
      <c r="F217" s="69"/>
      <c r="G217" s="68"/>
      <c r="H217" s="69"/>
      <c r="I217" s="69"/>
      <c r="J217" s="307" t="s">
        <v>272</v>
      </c>
    </row>
    <row r="218" spans="1:10" s="49" customFormat="1" ht="24.75" customHeight="1" hidden="1" outlineLevel="1">
      <c r="A218" s="83">
        <v>9</v>
      </c>
      <c r="B218" s="50" t="s">
        <v>54</v>
      </c>
      <c r="C218" s="34"/>
      <c r="D218" s="48" t="s">
        <v>272</v>
      </c>
      <c r="E218" s="48" t="s">
        <v>272</v>
      </c>
      <c r="F218" s="30"/>
      <c r="G218" s="48" t="s">
        <v>272</v>
      </c>
      <c r="H218" s="48" t="s">
        <v>272</v>
      </c>
      <c r="I218" s="30"/>
      <c r="J218" s="81"/>
    </row>
    <row r="219" spans="1:10" s="49" customFormat="1" ht="27.75" customHeight="1" hidden="1" outlineLevel="1">
      <c r="A219" s="625">
        <v>10</v>
      </c>
      <c r="B219" s="50" t="s">
        <v>55</v>
      </c>
      <c r="C219" s="34"/>
      <c r="D219" s="48" t="s">
        <v>272</v>
      </c>
      <c r="E219" s="48" t="s">
        <v>272</v>
      </c>
      <c r="F219" s="30"/>
      <c r="G219" s="48" t="s">
        <v>272</v>
      </c>
      <c r="H219" s="48" t="s">
        <v>272</v>
      </c>
      <c r="I219" s="30"/>
      <c r="J219" s="30"/>
    </row>
    <row r="220" spans="1:10" s="49" customFormat="1" ht="24.75" customHeight="1" hidden="1" outlineLevel="1">
      <c r="A220" s="626"/>
      <c r="B220" s="50" t="s">
        <v>56</v>
      </c>
      <c r="C220" s="34"/>
      <c r="D220" s="48" t="s">
        <v>272</v>
      </c>
      <c r="E220" s="48" t="s">
        <v>272</v>
      </c>
      <c r="F220" s="30"/>
      <c r="G220" s="48" t="s">
        <v>272</v>
      </c>
      <c r="H220" s="48" t="s">
        <v>272</v>
      </c>
      <c r="I220" s="30"/>
      <c r="J220" s="30"/>
    </row>
    <row r="221" spans="1:10" s="49" customFormat="1" ht="24.75" customHeight="1" hidden="1" outlineLevel="1">
      <c r="A221" s="627"/>
      <c r="B221" s="50" t="s">
        <v>57</v>
      </c>
      <c r="C221" s="34"/>
      <c r="D221" s="48" t="s">
        <v>272</v>
      </c>
      <c r="E221" s="48" t="s">
        <v>272</v>
      </c>
      <c r="F221" s="30"/>
      <c r="G221" s="48" t="s">
        <v>272</v>
      </c>
      <c r="H221" s="48" t="s">
        <v>272</v>
      </c>
      <c r="I221" s="30"/>
      <c r="J221" s="30"/>
    </row>
    <row r="222" spans="1:10" s="49" customFormat="1" ht="17.25" customHeight="1" hidden="1" outlineLevel="1">
      <c r="A222" s="80" t="s">
        <v>91</v>
      </c>
      <c r="B222" s="28" t="s">
        <v>16</v>
      </c>
      <c r="C222" s="54"/>
      <c r="D222" s="55"/>
      <c r="E222" s="28"/>
      <c r="F222" s="28"/>
      <c r="G222" s="56"/>
      <c r="H222" s="56"/>
      <c r="I222" s="56"/>
      <c r="J222" s="88"/>
    </row>
    <row r="223" spans="1:10" s="47" customFormat="1" ht="24.75" customHeight="1" collapsed="1">
      <c r="A223" s="622" t="s">
        <v>336</v>
      </c>
      <c r="B223" s="623"/>
      <c r="C223" s="623"/>
      <c r="D223" s="623"/>
      <c r="E223" s="623"/>
      <c r="F223" s="623"/>
      <c r="G223" s="623"/>
      <c r="H223" s="623"/>
      <c r="I223" s="623"/>
      <c r="J223" s="624"/>
    </row>
    <row r="224" spans="1:10" s="49" customFormat="1" ht="25.5" hidden="1" outlineLevel="1">
      <c r="A224" s="83">
        <v>1</v>
      </c>
      <c r="B224" s="64" t="s">
        <v>93</v>
      </c>
      <c r="C224" s="34"/>
      <c r="D224" s="48" t="s">
        <v>272</v>
      </c>
      <c r="E224" s="48" t="s">
        <v>272</v>
      </c>
      <c r="F224" s="30"/>
      <c r="G224" s="48" t="s">
        <v>272</v>
      </c>
      <c r="H224" s="48" t="s">
        <v>272</v>
      </c>
      <c r="I224" s="30"/>
      <c r="J224" s="81"/>
    </row>
    <row r="225" spans="1:10" s="47" customFormat="1" ht="30" customHeight="1" hidden="1" outlineLevel="1">
      <c r="A225" s="90">
        <v>2</v>
      </c>
      <c r="B225" s="64" t="s">
        <v>267</v>
      </c>
      <c r="C225" s="30"/>
      <c r="D225" s="45"/>
      <c r="E225" s="46"/>
      <c r="F225" s="46"/>
      <c r="G225" s="45"/>
      <c r="H225" s="46"/>
      <c r="I225" s="46"/>
      <c r="J225" s="87"/>
    </row>
    <row r="226" spans="1:10" s="70" customFormat="1" ht="24.75" customHeight="1" hidden="1" outlineLevel="1">
      <c r="A226" s="91">
        <v>3</v>
      </c>
      <c r="B226" s="64" t="s">
        <v>260</v>
      </c>
      <c r="C226" s="65"/>
      <c r="D226" s="68"/>
      <c r="E226" s="69"/>
      <c r="F226" s="69"/>
      <c r="G226" s="68"/>
      <c r="H226" s="69"/>
      <c r="I226" s="69"/>
      <c r="J226" s="92"/>
    </row>
    <row r="227" spans="1:10" s="49" customFormat="1" ht="28.5" customHeight="1" hidden="1" outlineLevel="1">
      <c r="A227" s="621">
        <v>4</v>
      </c>
      <c r="B227" s="64" t="s">
        <v>396</v>
      </c>
      <c r="C227" s="34"/>
      <c r="D227" s="48" t="s">
        <v>272</v>
      </c>
      <c r="E227" s="48" t="s">
        <v>272</v>
      </c>
      <c r="F227" s="30"/>
      <c r="G227" s="48" t="s">
        <v>272</v>
      </c>
      <c r="H227" s="48" t="s">
        <v>272</v>
      </c>
      <c r="I227" s="30"/>
      <c r="J227" s="81"/>
    </row>
    <row r="228" spans="1:10" s="49" customFormat="1" ht="24.75" customHeight="1" hidden="1" outlineLevel="1">
      <c r="A228" s="528"/>
      <c r="B228" s="71" t="s">
        <v>397</v>
      </c>
      <c r="C228" s="72"/>
      <c r="D228" s="48" t="s">
        <v>272</v>
      </c>
      <c r="E228" s="48" t="s">
        <v>272</v>
      </c>
      <c r="F228" s="30"/>
      <c r="G228" s="48" t="s">
        <v>272</v>
      </c>
      <c r="H228" s="48" t="s">
        <v>272</v>
      </c>
      <c r="I228" s="30"/>
      <c r="J228" s="81"/>
    </row>
    <row r="229" spans="1:10" s="49" customFormat="1" ht="24.75" customHeight="1" hidden="1" outlineLevel="1">
      <c r="A229" s="528"/>
      <c r="B229" s="71" t="s">
        <v>398</v>
      </c>
      <c r="C229" s="72"/>
      <c r="D229" s="48" t="s">
        <v>272</v>
      </c>
      <c r="E229" s="48" t="s">
        <v>272</v>
      </c>
      <c r="F229" s="30"/>
      <c r="G229" s="48" t="s">
        <v>272</v>
      </c>
      <c r="H229" s="48" t="s">
        <v>272</v>
      </c>
      <c r="I229" s="30"/>
      <c r="J229" s="81"/>
    </row>
    <row r="230" spans="1:10" s="49" customFormat="1" ht="30" customHeight="1" hidden="1" outlineLevel="1">
      <c r="A230" s="79">
        <v>5</v>
      </c>
      <c r="B230" s="50" t="s">
        <v>364</v>
      </c>
      <c r="C230" s="30"/>
      <c r="D230" s="48" t="s">
        <v>272</v>
      </c>
      <c r="E230" s="48" t="s">
        <v>272</v>
      </c>
      <c r="F230" s="30"/>
      <c r="G230" s="48" t="s">
        <v>272</v>
      </c>
      <c r="H230" s="48" t="s">
        <v>272</v>
      </c>
      <c r="I230" s="30"/>
      <c r="J230" s="81"/>
    </row>
    <row r="231" spans="1:10" s="47" customFormat="1" ht="30" customHeight="1" hidden="1" outlineLevel="1">
      <c r="A231" s="90">
        <v>6</v>
      </c>
      <c r="B231" s="50" t="s">
        <v>337</v>
      </c>
      <c r="C231" s="30"/>
      <c r="D231" s="45"/>
      <c r="E231" s="46"/>
      <c r="F231" s="46"/>
      <c r="G231" s="45"/>
      <c r="H231" s="46"/>
      <c r="I231" s="46"/>
      <c r="J231" s="87"/>
    </row>
    <row r="232" spans="1:10" s="47" customFormat="1" ht="38.25" hidden="1" outlineLevel="1">
      <c r="A232" s="93">
        <v>7</v>
      </c>
      <c r="B232" s="50" t="s">
        <v>338</v>
      </c>
      <c r="C232" s="34"/>
      <c r="D232" s="45"/>
      <c r="E232" s="46"/>
      <c r="F232" s="46"/>
      <c r="G232" s="45"/>
      <c r="H232" s="46"/>
      <c r="I232" s="46"/>
      <c r="J232" s="87"/>
    </row>
    <row r="233" spans="1:10" s="47" customFormat="1" ht="45" customHeight="1" hidden="1" outlineLevel="1">
      <c r="A233" s="93">
        <v>8</v>
      </c>
      <c r="B233" s="64" t="s">
        <v>368</v>
      </c>
      <c r="C233" s="34"/>
      <c r="D233" s="45"/>
      <c r="E233" s="46"/>
      <c r="F233" s="46"/>
      <c r="G233" s="45"/>
      <c r="H233" s="46"/>
      <c r="I233" s="46"/>
      <c r="J233" s="87"/>
    </row>
    <row r="234" spans="1:10" s="25" customFormat="1" ht="14.25" hidden="1" outlineLevel="1">
      <c r="A234" s="84" t="s">
        <v>91</v>
      </c>
      <c r="B234" s="28" t="s">
        <v>16</v>
      </c>
      <c r="C234" s="54"/>
      <c r="D234" s="55"/>
      <c r="E234" s="28"/>
      <c r="F234" s="28"/>
      <c r="G234" s="56"/>
      <c r="H234" s="56"/>
      <c r="I234" s="56"/>
      <c r="J234" s="88"/>
    </row>
    <row r="235" spans="1:10" s="47" customFormat="1" ht="24.75" customHeight="1" collapsed="1">
      <c r="A235" s="622" t="s">
        <v>164</v>
      </c>
      <c r="B235" s="623"/>
      <c r="C235" s="623"/>
      <c r="D235" s="623"/>
      <c r="E235" s="623"/>
      <c r="F235" s="623"/>
      <c r="G235" s="623"/>
      <c r="H235" s="623"/>
      <c r="I235" s="623"/>
      <c r="J235" s="624"/>
    </row>
    <row r="236" spans="1:10" s="265" customFormat="1" ht="38.25" hidden="1" outlineLevel="1">
      <c r="A236" s="476">
        <v>1</v>
      </c>
      <c r="B236" s="288" t="s">
        <v>196</v>
      </c>
      <c r="C236" s="260"/>
      <c r="D236" s="45"/>
      <c r="E236" s="261"/>
      <c r="F236" s="261"/>
      <c r="G236" s="45"/>
      <c r="H236" s="261"/>
      <c r="I236" s="261"/>
      <c r="J236" s="261"/>
    </row>
    <row r="237" spans="1:10" s="265" customFormat="1" ht="12.75" hidden="1" outlineLevel="1">
      <c r="A237" s="477"/>
      <c r="B237" s="289" t="s">
        <v>172</v>
      </c>
      <c r="C237" s="260"/>
      <c r="D237" s="45"/>
      <c r="E237" s="261"/>
      <c r="F237" s="261"/>
      <c r="G237" s="45"/>
      <c r="H237" s="261"/>
      <c r="I237" s="261"/>
      <c r="J237" s="261"/>
    </row>
    <row r="238" spans="1:10" s="265" customFormat="1" ht="12.75" hidden="1" outlineLevel="1">
      <c r="A238" s="478"/>
      <c r="B238" s="289" t="s">
        <v>173</v>
      </c>
      <c r="C238" s="260"/>
      <c r="D238" s="45"/>
      <c r="E238" s="261"/>
      <c r="F238" s="261"/>
      <c r="G238" s="45"/>
      <c r="H238" s="261"/>
      <c r="I238" s="261"/>
      <c r="J238" s="261"/>
    </row>
    <row r="239" spans="1:10" s="265" customFormat="1" ht="25.5" hidden="1" outlineLevel="1">
      <c r="A239" s="264">
        <v>2</v>
      </c>
      <c r="B239" s="290" t="s">
        <v>168</v>
      </c>
      <c r="C239" s="260"/>
      <c r="D239" s="48" t="s">
        <v>272</v>
      </c>
      <c r="E239" s="48" t="s">
        <v>272</v>
      </c>
      <c r="F239" s="261"/>
      <c r="G239" s="48" t="s">
        <v>272</v>
      </c>
      <c r="H239" s="48" t="s">
        <v>272</v>
      </c>
      <c r="I239" s="261"/>
      <c r="J239" s="261"/>
    </row>
    <row r="240" spans="1:10" s="265" customFormat="1" ht="25.5" hidden="1" outlineLevel="1">
      <c r="A240" s="476">
        <v>3</v>
      </c>
      <c r="B240" s="291" t="s">
        <v>197</v>
      </c>
      <c r="C240" s="260"/>
      <c r="D240" s="45"/>
      <c r="E240" s="261"/>
      <c r="F240" s="261"/>
      <c r="G240" s="45"/>
      <c r="H240" s="261"/>
      <c r="I240" s="261"/>
      <c r="J240" s="261"/>
    </row>
    <row r="241" spans="1:10" s="265" customFormat="1" ht="12.75" hidden="1" outlineLevel="1">
      <c r="A241" s="477"/>
      <c r="B241" s="292" t="s">
        <v>174</v>
      </c>
      <c r="C241" s="260"/>
      <c r="D241" s="45"/>
      <c r="E241" s="261"/>
      <c r="F241" s="261"/>
      <c r="G241" s="45"/>
      <c r="H241" s="261"/>
      <c r="I241" s="261"/>
      <c r="J241" s="261"/>
    </row>
    <row r="242" spans="1:10" s="265" customFormat="1" ht="25.5" hidden="1" outlineLevel="1">
      <c r="A242" s="478"/>
      <c r="B242" s="292" t="s">
        <v>175</v>
      </c>
      <c r="C242" s="260"/>
      <c r="D242" s="45"/>
      <c r="E242" s="261"/>
      <c r="F242" s="261"/>
      <c r="G242" s="45"/>
      <c r="H242" s="261"/>
      <c r="I242" s="261"/>
      <c r="J242" s="261"/>
    </row>
    <row r="243" spans="1:10" s="265" customFormat="1" ht="38.25" hidden="1" outlineLevel="1">
      <c r="A243" s="476">
        <v>4</v>
      </c>
      <c r="B243" s="293" t="s">
        <v>187</v>
      </c>
      <c r="C243" s="473"/>
      <c r="D243" s="474"/>
      <c r="E243" s="474"/>
      <c r="F243" s="474"/>
      <c r="G243" s="474"/>
      <c r="H243" s="474"/>
      <c r="I243" s="474"/>
      <c r="J243" s="475"/>
    </row>
    <row r="244" spans="1:10" s="265" customFormat="1" ht="12.75" hidden="1" outlineLevel="1">
      <c r="A244" s="477"/>
      <c r="B244" s="293" t="s">
        <v>178</v>
      </c>
      <c r="C244" s="260"/>
      <c r="D244" s="48" t="s">
        <v>272</v>
      </c>
      <c r="E244" s="48" t="s">
        <v>272</v>
      </c>
      <c r="F244" s="261"/>
      <c r="G244" s="48" t="s">
        <v>272</v>
      </c>
      <c r="H244" s="48" t="s">
        <v>272</v>
      </c>
      <c r="I244" s="261"/>
      <c r="J244" s="261"/>
    </row>
    <row r="245" spans="1:10" s="265" customFormat="1" ht="12.75" hidden="1" outlineLevel="1">
      <c r="A245" s="477"/>
      <c r="B245" s="293" t="s">
        <v>179</v>
      </c>
      <c r="C245" s="260"/>
      <c r="D245" s="48" t="s">
        <v>272</v>
      </c>
      <c r="E245" s="48" t="s">
        <v>272</v>
      </c>
      <c r="F245" s="261"/>
      <c r="G245" s="48" t="s">
        <v>272</v>
      </c>
      <c r="H245" s="48" t="s">
        <v>272</v>
      </c>
      <c r="I245" s="261"/>
      <c r="J245" s="261"/>
    </row>
    <row r="246" spans="1:10" s="265" customFormat="1" ht="12.75" hidden="1" outlineLevel="1">
      <c r="A246" s="477"/>
      <c r="B246" s="293" t="s">
        <v>180</v>
      </c>
      <c r="C246" s="260"/>
      <c r="D246" s="48" t="s">
        <v>272</v>
      </c>
      <c r="E246" s="48" t="s">
        <v>272</v>
      </c>
      <c r="F246" s="261"/>
      <c r="G246" s="48" t="s">
        <v>272</v>
      </c>
      <c r="H246" s="48" t="s">
        <v>272</v>
      </c>
      <c r="I246" s="261"/>
      <c r="J246" s="261"/>
    </row>
    <row r="247" spans="1:10" s="265" customFormat="1" ht="12.75" hidden="1" outlineLevel="1">
      <c r="A247" s="478"/>
      <c r="B247" s="293" t="s">
        <v>176</v>
      </c>
      <c r="C247" s="260"/>
      <c r="D247" s="48" t="s">
        <v>272</v>
      </c>
      <c r="E247" s="48" t="s">
        <v>272</v>
      </c>
      <c r="F247" s="261"/>
      <c r="G247" s="48" t="s">
        <v>272</v>
      </c>
      <c r="H247" s="48" t="s">
        <v>272</v>
      </c>
      <c r="I247" s="261"/>
      <c r="J247" s="261"/>
    </row>
    <row r="248" spans="1:10" s="265" customFormat="1" ht="25.5" hidden="1" outlineLevel="1">
      <c r="A248" s="476">
        <v>5</v>
      </c>
      <c r="B248" s="293" t="s">
        <v>167</v>
      </c>
      <c r="C248" s="260"/>
      <c r="D248" s="48" t="s">
        <v>272</v>
      </c>
      <c r="E248" s="48" t="s">
        <v>272</v>
      </c>
      <c r="F248" s="261"/>
      <c r="G248" s="48" t="s">
        <v>272</v>
      </c>
      <c r="H248" s="48" t="s">
        <v>272</v>
      </c>
      <c r="I248" s="261"/>
      <c r="J248" s="261"/>
    </row>
    <row r="249" spans="1:10" s="265" customFormat="1" ht="12.75" hidden="1" outlineLevel="1">
      <c r="A249" s="477"/>
      <c r="B249" s="290" t="s">
        <v>181</v>
      </c>
      <c r="C249" s="260"/>
      <c r="D249" s="48" t="s">
        <v>272</v>
      </c>
      <c r="E249" s="48" t="s">
        <v>272</v>
      </c>
      <c r="F249" s="261"/>
      <c r="G249" s="48" t="s">
        <v>272</v>
      </c>
      <c r="H249" s="48" t="s">
        <v>272</v>
      </c>
      <c r="I249" s="261"/>
      <c r="J249" s="261"/>
    </row>
    <row r="250" spans="1:10" s="265" customFormat="1" ht="12.75" hidden="1" outlineLevel="1">
      <c r="A250" s="477"/>
      <c r="B250" s="294" t="s">
        <v>182</v>
      </c>
      <c r="C250" s="260"/>
      <c r="D250" s="48" t="s">
        <v>272</v>
      </c>
      <c r="E250" s="48" t="s">
        <v>272</v>
      </c>
      <c r="F250" s="261"/>
      <c r="G250" s="48" t="s">
        <v>272</v>
      </c>
      <c r="H250" s="48" t="s">
        <v>272</v>
      </c>
      <c r="I250" s="261"/>
      <c r="J250" s="261"/>
    </row>
    <row r="251" spans="1:10" s="265" customFormat="1" ht="12.75" hidden="1" outlineLevel="1">
      <c r="A251" s="477"/>
      <c r="B251" s="294" t="s">
        <v>183</v>
      </c>
      <c r="C251" s="260"/>
      <c r="D251" s="48" t="s">
        <v>272</v>
      </c>
      <c r="E251" s="48" t="s">
        <v>272</v>
      </c>
      <c r="F251" s="261"/>
      <c r="G251" s="48" t="s">
        <v>272</v>
      </c>
      <c r="H251" s="48" t="s">
        <v>272</v>
      </c>
      <c r="I251" s="261"/>
      <c r="J251" s="261"/>
    </row>
    <row r="252" spans="1:10" s="265" customFormat="1" ht="12.75" hidden="1" outlineLevel="1">
      <c r="A252" s="477"/>
      <c r="B252" s="290" t="s">
        <v>184</v>
      </c>
      <c r="C252" s="260"/>
      <c r="D252" s="48" t="s">
        <v>272</v>
      </c>
      <c r="E252" s="48" t="s">
        <v>272</v>
      </c>
      <c r="F252" s="261"/>
      <c r="G252" s="48" t="s">
        <v>272</v>
      </c>
      <c r="H252" s="48" t="s">
        <v>272</v>
      </c>
      <c r="I252" s="261"/>
      <c r="J252" s="261"/>
    </row>
    <row r="253" spans="1:10" s="265" customFormat="1" ht="12.75" hidden="1" outlineLevel="1">
      <c r="A253" s="477"/>
      <c r="B253" s="290" t="s">
        <v>185</v>
      </c>
      <c r="C253" s="260"/>
      <c r="D253" s="48" t="s">
        <v>272</v>
      </c>
      <c r="E253" s="48" t="s">
        <v>272</v>
      </c>
      <c r="F253" s="261"/>
      <c r="G253" s="48" t="s">
        <v>272</v>
      </c>
      <c r="H253" s="48" t="s">
        <v>272</v>
      </c>
      <c r="I253" s="261"/>
      <c r="J253" s="261"/>
    </row>
    <row r="254" spans="1:10" s="265" customFormat="1" ht="12.75" hidden="1" outlineLevel="1">
      <c r="A254" s="478"/>
      <c r="B254" s="290" t="s">
        <v>186</v>
      </c>
      <c r="C254" s="260"/>
      <c r="D254" s="48" t="s">
        <v>272</v>
      </c>
      <c r="E254" s="48" t="s">
        <v>272</v>
      </c>
      <c r="F254" s="261"/>
      <c r="G254" s="48" t="s">
        <v>272</v>
      </c>
      <c r="H254" s="48" t="s">
        <v>272</v>
      </c>
      <c r="I254" s="261"/>
      <c r="J254" s="261"/>
    </row>
    <row r="255" spans="1:10" s="265" customFormat="1" ht="25.5" hidden="1" outlineLevel="1">
      <c r="A255" s="264">
        <v>6</v>
      </c>
      <c r="B255" s="293" t="s">
        <v>169</v>
      </c>
      <c r="C255" s="260"/>
      <c r="D255" s="48" t="s">
        <v>272</v>
      </c>
      <c r="E255" s="48" t="s">
        <v>272</v>
      </c>
      <c r="F255" s="261"/>
      <c r="G255" s="48" t="s">
        <v>272</v>
      </c>
      <c r="H255" s="48" t="s">
        <v>272</v>
      </c>
      <c r="I255" s="261"/>
      <c r="J255" s="261"/>
    </row>
    <row r="256" spans="1:10" s="265" customFormat="1" ht="38.25" hidden="1" outlineLevel="1">
      <c r="A256" s="264">
        <v>7</v>
      </c>
      <c r="B256" s="295" t="s">
        <v>170</v>
      </c>
      <c r="C256" s="260"/>
      <c r="D256" s="45"/>
      <c r="E256" s="261"/>
      <c r="F256" s="261"/>
      <c r="G256" s="45"/>
      <c r="H256" s="261"/>
      <c r="I256" s="261"/>
      <c r="J256" s="261"/>
    </row>
    <row r="257" spans="1:10" s="265" customFormat="1" ht="25.5" hidden="1" outlineLevel="1">
      <c r="A257" s="476">
        <v>8</v>
      </c>
      <c r="B257" s="296" t="s">
        <v>191</v>
      </c>
      <c r="C257" s="260"/>
      <c r="D257" s="45"/>
      <c r="E257" s="261"/>
      <c r="F257" s="261"/>
      <c r="G257" s="45"/>
      <c r="H257" s="261"/>
      <c r="I257" s="261"/>
      <c r="J257" s="261"/>
    </row>
    <row r="258" spans="1:10" s="265" customFormat="1" ht="12.75" hidden="1" outlineLevel="1">
      <c r="A258" s="477"/>
      <c r="B258" s="297" t="s">
        <v>192</v>
      </c>
      <c r="C258" s="260"/>
      <c r="D258" s="45"/>
      <c r="E258" s="261"/>
      <c r="F258" s="261"/>
      <c r="G258" s="45"/>
      <c r="H258" s="261"/>
      <c r="I258" s="261"/>
      <c r="J258" s="261"/>
    </row>
    <row r="259" spans="1:10" s="265" customFormat="1" ht="12.75" hidden="1" outlineLevel="1">
      <c r="A259" s="478"/>
      <c r="B259" s="297" t="s">
        <v>193</v>
      </c>
      <c r="C259" s="260"/>
      <c r="D259" s="45"/>
      <c r="E259" s="261"/>
      <c r="F259" s="261"/>
      <c r="G259" s="45"/>
      <c r="H259" s="261"/>
      <c r="I259" s="261"/>
      <c r="J259" s="261"/>
    </row>
    <row r="260" spans="1:10" s="265" customFormat="1" ht="25.5" hidden="1" outlineLevel="1">
      <c r="A260" s="264">
        <v>9</v>
      </c>
      <c r="B260" s="295" t="s">
        <v>194</v>
      </c>
      <c r="C260" s="260"/>
      <c r="D260" s="48" t="s">
        <v>272</v>
      </c>
      <c r="E260" s="48" t="s">
        <v>272</v>
      </c>
      <c r="F260" s="261"/>
      <c r="G260" s="48" t="s">
        <v>272</v>
      </c>
      <c r="H260" s="48" t="s">
        <v>272</v>
      </c>
      <c r="I260" s="261"/>
      <c r="J260" s="261"/>
    </row>
    <row r="261" spans="1:10" s="265" customFormat="1" ht="25.5" hidden="1" outlineLevel="1">
      <c r="A261" s="264">
        <v>10</v>
      </c>
      <c r="B261" s="295" t="s">
        <v>195</v>
      </c>
      <c r="C261" s="260"/>
      <c r="D261" s="48" t="s">
        <v>272</v>
      </c>
      <c r="E261" s="48" t="s">
        <v>272</v>
      </c>
      <c r="F261" s="261"/>
      <c r="G261" s="48" t="s">
        <v>272</v>
      </c>
      <c r="H261" s="48" t="s">
        <v>272</v>
      </c>
      <c r="I261" s="261"/>
      <c r="J261" s="261"/>
    </row>
    <row r="262" spans="1:10" s="265" customFormat="1" ht="25.5" hidden="1" outlineLevel="1">
      <c r="A262" s="264">
        <v>11</v>
      </c>
      <c r="B262" s="295" t="s">
        <v>171</v>
      </c>
      <c r="C262" s="260"/>
      <c r="D262" s="48" t="s">
        <v>272</v>
      </c>
      <c r="E262" s="48" t="s">
        <v>272</v>
      </c>
      <c r="F262" s="261"/>
      <c r="G262" s="48" t="s">
        <v>272</v>
      </c>
      <c r="H262" s="48" t="s">
        <v>272</v>
      </c>
      <c r="I262" s="261"/>
      <c r="J262" s="261"/>
    </row>
    <row r="263" spans="1:10" s="25" customFormat="1" ht="14.25" hidden="1" outlineLevel="1">
      <c r="A263" s="84" t="s">
        <v>91</v>
      </c>
      <c r="B263" s="28" t="s">
        <v>16</v>
      </c>
      <c r="C263" s="54"/>
      <c r="D263" s="55"/>
      <c r="E263" s="28"/>
      <c r="F263" s="28"/>
      <c r="G263" s="56"/>
      <c r="H263" s="56"/>
      <c r="I263" s="56"/>
      <c r="J263" s="88"/>
    </row>
    <row r="264" spans="1:10" s="47" customFormat="1" ht="24.75" customHeight="1" collapsed="1">
      <c r="A264" s="628" t="s">
        <v>339</v>
      </c>
      <c r="B264" s="629"/>
      <c r="C264" s="629"/>
      <c r="D264" s="629"/>
      <c r="E264" s="629"/>
      <c r="F264" s="629"/>
      <c r="G264" s="629"/>
      <c r="H264" s="629"/>
      <c r="I264" s="629"/>
      <c r="J264" s="630"/>
    </row>
    <row r="265" spans="1:10" s="47" customFormat="1" ht="25.5" outlineLevel="1">
      <c r="A265" s="644">
        <v>1</v>
      </c>
      <c r="B265" s="64" t="s">
        <v>92</v>
      </c>
      <c r="C265" s="311">
        <v>69218</v>
      </c>
      <c r="D265" s="373">
        <v>2415</v>
      </c>
      <c r="E265" s="317">
        <v>2124</v>
      </c>
      <c r="F265" s="317">
        <f>D265+E265</f>
        <v>4539</v>
      </c>
      <c r="G265" s="373">
        <v>39472</v>
      </c>
      <c r="H265" s="317">
        <v>27419</v>
      </c>
      <c r="I265" s="317">
        <f>G265+H265</f>
        <v>66891</v>
      </c>
      <c r="J265" s="369">
        <f>I265/C265</f>
        <v>0.966381577046433</v>
      </c>
    </row>
    <row r="266" spans="1:10" s="47" customFormat="1" ht="19.5" customHeight="1" outlineLevel="1">
      <c r="A266" s="644"/>
      <c r="B266" s="61" t="s">
        <v>399</v>
      </c>
      <c r="C266" s="312">
        <v>26485</v>
      </c>
      <c r="D266" s="373">
        <v>817</v>
      </c>
      <c r="E266" s="317">
        <v>701</v>
      </c>
      <c r="F266" s="317">
        <f aca="true" t="shared" si="0" ref="F266:F303">D266+E266</f>
        <v>1518</v>
      </c>
      <c r="G266" s="373">
        <v>16779</v>
      </c>
      <c r="H266" s="317">
        <v>12122</v>
      </c>
      <c r="I266" s="317">
        <f aca="true" t="shared" si="1" ref="I266:I303">G266+H266</f>
        <v>28901</v>
      </c>
      <c r="J266" s="369">
        <f aca="true" t="shared" si="2" ref="J266:J275">I266/C266</f>
        <v>1.091221446101567</v>
      </c>
    </row>
    <row r="267" spans="1:10" s="47" customFormat="1" ht="19.5" customHeight="1" outlineLevel="1">
      <c r="A267" s="644"/>
      <c r="B267" s="61" t="s">
        <v>400</v>
      </c>
      <c r="C267" s="312">
        <v>15376</v>
      </c>
      <c r="D267" s="373">
        <v>532</v>
      </c>
      <c r="E267" s="317">
        <v>445</v>
      </c>
      <c r="F267" s="317">
        <v>977</v>
      </c>
      <c r="G267" s="373">
        <v>10136</v>
      </c>
      <c r="H267" s="317">
        <v>7053</v>
      </c>
      <c r="I267" s="317">
        <f t="shared" si="1"/>
        <v>17189</v>
      </c>
      <c r="J267" s="369">
        <f t="shared" si="2"/>
        <v>1.117911030176899</v>
      </c>
    </row>
    <row r="268" spans="1:10" s="47" customFormat="1" ht="25.5" outlineLevel="1">
      <c r="A268" s="644"/>
      <c r="B268" s="61" t="s">
        <v>261</v>
      </c>
      <c r="C268" s="312">
        <v>36776</v>
      </c>
      <c r="D268" s="373">
        <v>1850</v>
      </c>
      <c r="E268" s="317">
        <v>1628</v>
      </c>
      <c r="F268" s="317">
        <f t="shared" si="0"/>
        <v>3478</v>
      </c>
      <c r="G268" s="373">
        <v>29198</v>
      </c>
      <c r="H268" s="317">
        <v>19925</v>
      </c>
      <c r="I268" s="317">
        <f t="shared" si="1"/>
        <v>49123</v>
      </c>
      <c r="J268" s="369">
        <f t="shared" si="2"/>
        <v>1.3357352621274745</v>
      </c>
    </row>
    <row r="269" spans="1:10" s="47" customFormat="1" ht="19.5" customHeight="1" outlineLevel="1">
      <c r="A269" s="644"/>
      <c r="B269" s="64" t="s">
        <v>262</v>
      </c>
      <c r="C269" s="312">
        <v>3085</v>
      </c>
      <c r="D269" s="373">
        <v>204</v>
      </c>
      <c r="E269" s="317">
        <v>165</v>
      </c>
      <c r="F269" s="317">
        <f t="shared" si="0"/>
        <v>369</v>
      </c>
      <c r="G269" s="373">
        <v>1636</v>
      </c>
      <c r="H269" s="317">
        <v>1129</v>
      </c>
      <c r="I269" s="317">
        <f t="shared" si="1"/>
        <v>2765</v>
      </c>
      <c r="J269" s="369">
        <f t="shared" si="2"/>
        <v>0.8962722852512156</v>
      </c>
    </row>
    <row r="270" spans="1:10" s="47" customFormat="1" ht="19.5" customHeight="1" outlineLevel="1">
      <c r="A270" s="644"/>
      <c r="B270" s="64" t="s">
        <v>263</v>
      </c>
      <c r="C270" s="312">
        <v>6896</v>
      </c>
      <c r="D270" s="373">
        <v>1040</v>
      </c>
      <c r="E270" s="317">
        <v>931</v>
      </c>
      <c r="F270" s="317">
        <f t="shared" si="0"/>
        <v>1971</v>
      </c>
      <c r="G270" s="373">
        <v>13250</v>
      </c>
      <c r="H270" s="317">
        <v>7859</v>
      </c>
      <c r="I270" s="317">
        <f t="shared" si="1"/>
        <v>21109</v>
      </c>
      <c r="J270" s="369">
        <f t="shared" si="2"/>
        <v>3.0610498839907194</v>
      </c>
    </row>
    <row r="271" spans="1:10" s="47" customFormat="1" ht="19.5" customHeight="1" outlineLevel="1">
      <c r="A271" s="644"/>
      <c r="B271" s="64" t="s">
        <v>264</v>
      </c>
      <c r="C271" s="312">
        <v>16884</v>
      </c>
      <c r="D271" s="373">
        <v>1314</v>
      </c>
      <c r="E271" s="317">
        <v>1174</v>
      </c>
      <c r="F271" s="317">
        <f t="shared" si="0"/>
        <v>2488</v>
      </c>
      <c r="G271" s="373">
        <v>20307</v>
      </c>
      <c r="H271" s="317">
        <v>14029</v>
      </c>
      <c r="I271" s="317">
        <f t="shared" si="1"/>
        <v>34336</v>
      </c>
      <c r="J271" s="369">
        <f t="shared" si="2"/>
        <v>2.033641317223407</v>
      </c>
    </row>
    <row r="272" spans="1:10" s="47" customFormat="1" ht="19.5" customHeight="1" outlineLevel="1">
      <c r="A272" s="644"/>
      <c r="B272" s="61" t="s">
        <v>401</v>
      </c>
      <c r="C272" s="312">
        <v>9438</v>
      </c>
      <c r="D272" s="373">
        <v>663</v>
      </c>
      <c r="E272" s="317">
        <v>786</v>
      </c>
      <c r="F272" s="317">
        <f t="shared" si="0"/>
        <v>1449</v>
      </c>
      <c r="G272" s="373">
        <v>3805</v>
      </c>
      <c r="H272" s="317">
        <v>3222</v>
      </c>
      <c r="I272" s="317">
        <f t="shared" si="1"/>
        <v>7027</v>
      </c>
      <c r="J272" s="369">
        <f t="shared" si="2"/>
        <v>0.7445433354524263</v>
      </c>
    </row>
    <row r="273" spans="1:10" s="47" customFormat="1" ht="19.5" customHeight="1" outlineLevel="1">
      <c r="A273" s="644"/>
      <c r="B273" s="61" t="s">
        <v>402</v>
      </c>
      <c r="C273" s="312">
        <v>19323</v>
      </c>
      <c r="D273" s="373">
        <v>2228</v>
      </c>
      <c r="E273" s="317">
        <v>1880</v>
      </c>
      <c r="F273" s="317">
        <f t="shared" si="0"/>
        <v>4108</v>
      </c>
      <c r="G273" s="373">
        <v>18150</v>
      </c>
      <c r="H273" s="317">
        <v>12990</v>
      </c>
      <c r="I273" s="317">
        <f t="shared" si="1"/>
        <v>31140</v>
      </c>
      <c r="J273" s="369">
        <f t="shared" si="2"/>
        <v>1.6115510013972985</v>
      </c>
    </row>
    <row r="274" spans="1:10" s="47" customFormat="1" ht="45" customHeight="1" outlineLevel="1">
      <c r="A274" s="90">
        <v>2</v>
      </c>
      <c r="B274" s="50" t="s">
        <v>77</v>
      </c>
      <c r="C274" s="313">
        <v>391</v>
      </c>
      <c r="D274" s="373">
        <v>42</v>
      </c>
      <c r="E274" s="373">
        <v>6</v>
      </c>
      <c r="F274" s="317">
        <f t="shared" si="0"/>
        <v>48</v>
      </c>
      <c r="G274" s="373">
        <v>465</v>
      </c>
      <c r="H274" s="373">
        <v>91</v>
      </c>
      <c r="I274" s="317">
        <f t="shared" si="1"/>
        <v>556</v>
      </c>
      <c r="J274" s="369">
        <f t="shared" si="2"/>
        <v>1.421994884910486</v>
      </c>
    </row>
    <row r="275" spans="1:10" s="47" customFormat="1" ht="30" customHeight="1" outlineLevel="1">
      <c r="A275" s="609">
        <v>3</v>
      </c>
      <c r="B275" s="372" t="s">
        <v>360</v>
      </c>
      <c r="C275" s="311">
        <v>9270</v>
      </c>
      <c r="D275" s="373">
        <v>402</v>
      </c>
      <c r="E275" s="373">
        <v>414</v>
      </c>
      <c r="F275" s="317">
        <f t="shared" si="0"/>
        <v>816</v>
      </c>
      <c r="G275" s="373">
        <v>4748</v>
      </c>
      <c r="H275" s="373">
        <v>6946</v>
      </c>
      <c r="I275" s="317">
        <f t="shared" si="1"/>
        <v>11694</v>
      </c>
      <c r="J275" s="369">
        <f t="shared" si="2"/>
        <v>1.2614886731391586</v>
      </c>
    </row>
    <row r="276" spans="1:10" s="47" customFormat="1" ht="19.5" customHeight="1" outlineLevel="1">
      <c r="A276" s="610"/>
      <c r="B276" s="73" t="s">
        <v>162</v>
      </c>
      <c r="C276" s="48" t="s">
        <v>117</v>
      </c>
      <c r="D276" s="373">
        <v>275</v>
      </c>
      <c r="E276" s="373">
        <v>385</v>
      </c>
      <c r="F276" s="317">
        <f t="shared" si="0"/>
        <v>660</v>
      </c>
      <c r="G276" s="373">
        <v>3646</v>
      </c>
      <c r="H276" s="373">
        <v>6285</v>
      </c>
      <c r="I276" s="317">
        <f t="shared" si="1"/>
        <v>9931</v>
      </c>
      <c r="J276" s="48" t="s">
        <v>272</v>
      </c>
    </row>
    <row r="277" spans="1:10" s="47" customFormat="1" ht="19.5" customHeight="1" outlineLevel="1">
      <c r="A277" s="610"/>
      <c r="B277" s="73" t="s">
        <v>163</v>
      </c>
      <c r="C277" s="48" t="s">
        <v>117</v>
      </c>
      <c r="D277" s="373">
        <v>127</v>
      </c>
      <c r="E277" s="373">
        <v>29</v>
      </c>
      <c r="F277" s="317">
        <f t="shared" si="0"/>
        <v>156</v>
      </c>
      <c r="G277" s="373">
        <v>1102</v>
      </c>
      <c r="H277" s="373">
        <v>661</v>
      </c>
      <c r="I277" s="317">
        <f t="shared" si="1"/>
        <v>1763</v>
      </c>
      <c r="J277" s="48" t="s">
        <v>272</v>
      </c>
    </row>
    <row r="278" spans="1:10" s="47" customFormat="1" ht="20.25" customHeight="1" outlineLevel="1">
      <c r="A278" s="610"/>
      <c r="B278" s="50" t="s">
        <v>487</v>
      </c>
      <c r="C278" s="313">
        <v>9223</v>
      </c>
      <c r="D278" s="373">
        <v>402</v>
      </c>
      <c r="E278" s="373">
        <v>414</v>
      </c>
      <c r="F278" s="317">
        <f t="shared" si="0"/>
        <v>816</v>
      </c>
      <c r="G278" s="373">
        <v>4748</v>
      </c>
      <c r="H278" s="373">
        <v>6946</v>
      </c>
      <c r="I278" s="317">
        <f t="shared" si="1"/>
        <v>11694</v>
      </c>
      <c r="J278" s="369">
        <f>I278/C278</f>
        <v>1.2679171636127073</v>
      </c>
    </row>
    <row r="279" spans="1:10" s="47" customFormat="1" ht="19.5" customHeight="1" outlineLevel="1">
      <c r="A279" s="610"/>
      <c r="B279" s="73" t="s">
        <v>162</v>
      </c>
      <c r="C279" s="48" t="s">
        <v>117</v>
      </c>
      <c r="D279" s="373">
        <v>275</v>
      </c>
      <c r="E279" s="373">
        <v>385</v>
      </c>
      <c r="F279" s="317">
        <f t="shared" si="0"/>
        <v>660</v>
      </c>
      <c r="G279" s="373">
        <v>3646</v>
      </c>
      <c r="H279" s="373">
        <v>6285</v>
      </c>
      <c r="I279" s="317">
        <f t="shared" si="1"/>
        <v>9931</v>
      </c>
      <c r="J279" s="48" t="s">
        <v>272</v>
      </c>
    </row>
    <row r="280" spans="1:10" s="47" customFormat="1" ht="19.5" customHeight="1" outlineLevel="1">
      <c r="A280" s="610"/>
      <c r="B280" s="73" t="s">
        <v>163</v>
      </c>
      <c r="C280" s="48" t="s">
        <v>117</v>
      </c>
      <c r="D280" s="373">
        <v>127</v>
      </c>
      <c r="E280" s="373">
        <v>29</v>
      </c>
      <c r="F280" s="317">
        <f t="shared" si="0"/>
        <v>156</v>
      </c>
      <c r="G280" s="373">
        <v>1102</v>
      </c>
      <c r="H280" s="373">
        <v>661</v>
      </c>
      <c r="I280" s="317">
        <f t="shared" si="1"/>
        <v>1763</v>
      </c>
      <c r="J280" s="48" t="s">
        <v>272</v>
      </c>
    </row>
    <row r="281" spans="1:10" s="47" customFormat="1" ht="19.5" customHeight="1" outlineLevel="1">
      <c r="A281" s="610"/>
      <c r="B281" s="71" t="s">
        <v>399</v>
      </c>
      <c r="C281" s="313">
        <v>2029</v>
      </c>
      <c r="D281" s="373">
        <v>86</v>
      </c>
      <c r="E281" s="373">
        <v>117</v>
      </c>
      <c r="F281" s="317">
        <f t="shared" si="0"/>
        <v>203</v>
      </c>
      <c r="G281" s="373">
        <v>889</v>
      </c>
      <c r="H281" s="373">
        <v>1576</v>
      </c>
      <c r="I281" s="317">
        <f t="shared" si="1"/>
        <v>2465</v>
      </c>
      <c r="J281" s="369">
        <f>I281/C281</f>
        <v>1.2148841793987186</v>
      </c>
    </row>
    <row r="282" spans="1:10" s="47" customFormat="1" ht="19.5" customHeight="1" outlineLevel="1">
      <c r="A282" s="610"/>
      <c r="B282" s="73" t="s">
        <v>162</v>
      </c>
      <c r="C282" s="48" t="s">
        <v>117</v>
      </c>
      <c r="D282" s="373">
        <v>53</v>
      </c>
      <c r="E282" s="373">
        <v>103</v>
      </c>
      <c r="F282" s="317">
        <f t="shared" si="0"/>
        <v>156</v>
      </c>
      <c r="G282" s="373">
        <v>670</v>
      </c>
      <c r="H282" s="373">
        <v>1402</v>
      </c>
      <c r="I282" s="317">
        <f t="shared" si="1"/>
        <v>2072</v>
      </c>
      <c r="J282" s="48" t="s">
        <v>272</v>
      </c>
    </row>
    <row r="283" spans="1:10" s="47" customFormat="1" ht="19.5" customHeight="1" outlineLevel="1">
      <c r="A283" s="610"/>
      <c r="B283" s="73" t="s">
        <v>163</v>
      </c>
      <c r="C283" s="48" t="s">
        <v>117</v>
      </c>
      <c r="D283" s="373">
        <v>33</v>
      </c>
      <c r="E283" s="373">
        <v>14</v>
      </c>
      <c r="F283" s="317">
        <f t="shared" si="0"/>
        <v>47</v>
      </c>
      <c r="G283" s="373">
        <v>219</v>
      </c>
      <c r="H283" s="373">
        <v>174</v>
      </c>
      <c r="I283" s="317">
        <f t="shared" si="1"/>
        <v>393</v>
      </c>
      <c r="J283" s="48" t="s">
        <v>272</v>
      </c>
    </row>
    <row r="284" spans="1:10" s="47" customFormat="1" ht="29.25" customHeight="1" outlineLevel="1">
      <c r="A284" s="610"/>
      <c r="B284" s="71" t="s">
        <v>261</v>
      </c>
      <c r="C284" s="313">
        <v>3645</v>
      </c>
      <c r="D284" s="373">
        <v>292</v>
      </c>
      <c r="E284" s="373">
        <v>281</v>
      </c>
      <c r="F284" s="317">
        <f t="shared" si="0"/>
        <v>573</v>
      </c>
      <c r="G284" s="373">
        <v>3030</v>
      </c>
      <c r="H284" s="373">
        <v>4627</v>
      </c>
      <c r="I284" s="317">
        <f t="shared" si="1"/>
        <v>7657</v>
      </c>
      <c r="J284" s="369">
        <f>I284/C284</f>
        <v>2.1006858710562413</v>
      </c>
    </row>
    <row r="285" spans="1:10" s="47" customFormat="1" ht="19.5" customHeight="1" outlineLevel="1">
      <c r="A285" s="610"/>
      <c r="B285" s="73" t="s">
        <v>162</v>
      </c>
      <c r="C285" s="48" t="s">
        <v>117</v>
      </c>
      <c r="D285" s="373">
        <v>188</v>
      </c>
      <c r="E285" s="373">
        <v>254</v>
      </c>
      <c r="F285" s="317">
        <f t="shared" si="0"/>
        <v>442</v>
      </c>
      <c r="G285" s="373">
        <v>2386</v>
      </c>
      <c r="H285" s="373">
        <v>4214</v>
      </c>
      <c r="I285" s="317">
        <f t="shared" si="1"/>
        <v>6600</v>
      </c>
      <c r="J285" s="48" t="s">
        <v>272</v>
      </c>
    </row>
    <row r="286" spans="1:10" s="47" customFormat="1" ht="19.5" customHeight="1" outlineLevel="1">
      <c r="A286" s="610"/>
      <c r="B286" s="73" t="s">
        <v>163</v>
      </c>
      <c r="C286" s="48" t="s">
        <v>117</v>
      </c>
      <c r="D286" s="373">
        <v>104</v>
      </c>
      <c r="E286" s="373">
        <v>27</v>
      </c>
      <c r="F286" s="317">
        <f t="shared" si="0"/>
        <v>131</v>
      </c>
      <c r="G286" s="373">
        <v>644</v>
      </c>
      <c r="H286" s="373">
        <v>413</v>
      </c>
      <c r="I286" s="317">
        <f t="shared" si="1"/>
        <v>1057</v>
      </c>
      <c r="J286" s="48" t="s">
        <v>272</v>
      </c>
    </row>
    <row r="287" spans="1:10" s="47" customFormat="1" ht="19.5" customHeight="1" outlineLevel="1">
      <c r="A287" s="610"/>
      <c r="B287" s="50" t="s">
        <v>262</v>
      </c>
      <c r="C287" s="53">
        <v>164</v>
      </c>
      <c r="D287" s="373">
        <v>57</v>
      </c>
      <c r="E287" s="373">
        <v>16</v>
      </c>
      <c r="F287" s="317">
        <f t="shared" si="0"/>
        <v>73</v>
      </c>
      <c r="G287" s="373">
        <v>188</v>
      </c>
      <c r="H287" s="373">
        <v>175</v>
      </c>
      <c r="I287" s="317">
        <f t="shared" si="1"/>
        <v>363</v>
      </c>
      <c r="J287" s="369">
        <f>I287/C287</f>
        <v>2.2134146341463414</v>
      </c>
    </row>
    <row r="288" spans="1:10" s="47" customFormat="1" ht="19.5" customHeight="1" outlineLevel="1">
      <c r="A288" s="610"/>
      <c r="B288" s="73" t="s">
        <v>162</v>
      </c>
      <c r="C288" s="48" t="s">
        <v>117</v>
      </c>
      <c r="D288" s="373">
        <v>8</v>
      </c>
      <c r="E288" s="373">
        <v>11</v>
      </c>
      <c r="F288" s="317">
        <f t="shared" si="0"/>
        <v>19</v>
      </c>
      <c r="G288" s="373">
        <v>60</v>
      </c>
      <c r="H288" s="373">
        <v>107</v>
      </c>
      <c r="I288" s="317">
        <f t="shared" si="1"/>
        <v>167</v>
      </c>
      <c r="J288" s="48" t="s">
        <v>272</v>
      </c>
    </row>
    <row r="289" spans="1:10" s="47" customFormat="1" ht="19.5" customHeight="1" outlineLevel="1">
      <c r="A289" s="610"/>
      <c r="B289" s="73" t="s">
        <v>163</v>
      </c>
      <c r="C289" s="48" t="s">
        <v>117</v>
      </c>
      <c r="D289" s="373">
        <v>49</v>
      </c>
      <c r="E289" s="373">
        <v>5</v>
      </c>
      <c r="F289" s="317">
        <f t="shared" si="0"/>
        <v>54</v>
      </c>
      <c r="G289" s="373">
        <v>128</v>
      </c>
      <c r="H289" s="373">
        <v>68</v>
      </c>
      <c r="I289" s="317">
        <f t="shared" si="1"/>
        <v>196</v>
      </c>
      <c r="J289" s="48" t="s">
        <v>272</v>
      </c>
    </row>
    <row r="290" spans="1:10" s="47" customFormat="1" ht="19.5" customHeight="1" outlineLevel="1">
      <c r="A290" s="610"/>
      <c r="B290" s="50" t="s">
        <v>263</v>
      </c>
      <c r="C290" s="53">
        <v>682</v>
      </c>
      <c r="D290" s="373">
        <v>103</v>
      </c>
      <c r="E290" s="373">
        <v>114</v>
      </c>
      <c r="F290" s="317">
        <f t="shared" si="0"/>
        <v>217</v>
      </c>
      <c r="G290" s="373">
        <v>1390</v>
      </c>
      <c r="H290" s="373">
        <v>2004</v>
      </c>
      <c r="I290" s="317">
        <f t="shared" si="1"/>
        <v>3394</v>
      </c>
      <c r="J290" s="369">
        <f>I290/C290</f>
        <v>4.976539589442815</v>
      </c>
    </row>
    <row r="291" spans="1:10" s="47" customFormat="1" ht="19.5" customHeight="1" outlineLevel="1">
      <c r="A291" s="610"/>
      <c r="B291" s="73" t="s">
        <v>162</v>
      </c>
      <c r="C291" s="48" t="s">
        <v>117</v>
      </c>
      <c r="D291" s="373">
        <v>89</v>
      </c>
      <c r="E291" s="373">
        <v>110</v>
      </c>
      <c r="F291" s="317">
        <f t="shared" si="0"/>
        <v>199</v>
      </c>
      <c r="G291" s="373">
        <v>1232</v>
      </c>
      <c r="H291" s="373">
        <v>1885</v>
      </c>
      <c r="I291" s="317">
        <f t="shared" si="1"/>
        <v>3117</v>
      </c>
      <c r="J291" s="48" t="s">
        <v>272</v>
      </c>
    </row>
    <row r="292" spans="1:10" s="47" customFormat="1" ht="19.5" customHeight="1" outlineLevel="1">
      <c r="A292" s="610"/>
      <c r="B292" s="73" t="s">
        <v>163</v>
      </c>
      <c r="C292" s="48" t="s">
        <v>117</v>
      </c>
      <c r="D292" s="373">
        <v>14</v>
      </c>
      <c r="E292" s="373">
        <v>4</v>
      </c>
      <c r="F292" s="317">
        <f t="shared" si="0"/>
        <v>18</v>
      </c>
      <c r="G292" s="373">
        <v>158</v>
      </c>
      <c r="H292" s="373">
        <v>119</v>
      </c>
      <c r="I292" s="317">
        <f t="shared" si="1"/>
        <v>277</v>
      </c>
      <c r="J292" s="48" t="s">
        <v>272</v>
      </c>
    </row>
    <row r="293" spans="1:10" s="47" customFormat="1" ht="19.5" customHeight="1" outlineLevel="1">
      <c r="A293" s="610"/>
      <c r="B293" s="50" t="s">
        <v>265</v>
      </c>
      <c r="C293" s="313">
        <v>1669</v>
      </c>
      <c r="D293" s="373">
        <v>192</v>
      </c>
      <c r="E293" s="373">
        <v>207</v>
      </c>
      <c r="F293" s="317">
        <f t="shared" si="0"/>
        <v>399</v>
      </c>
      <c r="G293" s="373">
        <v>1954</v>
      </c>
      <c r="H293" s="373">
        <v>3240</v>
      </c>
      <c r="I293" s="317">
        <f t="shared" si="1"/>
        <v>5194</v>
      </c>
      <c r="J293" s="369">
        <f>I293/C293</f>
        <v>3.1120431396045536</v>
      </c>
    </row>
    <row r="294" spans="1:10" s="47" customFormat="1" ht="19.5" customHeight="1" outlineLevel="1">
      <c r="A294" s="610"/>
      <c r="B294" s="73" t="s">
        <v>162</v>
      </c>
      <c r="C294" s="48" t="s">
        <v>117</v>
      </c>
      <c r="D294" s="373">
        <v>125</v>
      </c>
      <c r="E294" s="373">
        <v>188</v>
      </c>
      <c r="F294" s="317">
        <f t="shared" si="0"/>
        <v>313</v>
      </c>
      <c r="G294" s="373">
        <v>1473</v>
      </c>
      <c r="H294" s="373">
        <v>2912</v>
      </c>
      <c r="I294" s="317">
        <f t="shared" si="1"/>
        <v>4385</v>
      </c>
      <c r="J294" s="48" t="s">
        <v>272</v>
      </c>
    </row>
    <row r="295" spans="1:10" s="47" customFormat="1" ht="19.5" customHeight="1" outlineLevel="1">
      <c r="A295" s="610"/>
      <c r="B295" s="73" t="s">
        <v>163</v>
      </c>
      <c r="C295" s="48" t="s">
        <v>117</v>
      </c>
      <c r="D295" s="373">
        <v>67</v>
      </c>
      <c r="E295" s="373">
        <v>19</v>
      </c>
      <c r="F295" s="317">
        <f t="shared" si="0"/>
        <v>86</v>
      </c>
      <c r="G295" s="373">
        <v>481</v>
      </c>
      <c r="H295" s="373">
        <v>328</v>
      </c>
      <c r="I295" s="317">
        <f t="shared" si="1"/>
        <v>809</v>
      </c>
      <c r="J295" s="48" t="s">
        <v>272</v>
      </c>
    </row>
    <row r="296" spans="1:10" s="47" customFormat="1" ht="19.5" customHeight="1" outlineLevel="1">
      <c r="A296" s="610"/>
      <c r="B296" s="71" t="s">
        <v>401</v>
      </c>
      <c r="C296" s="53">
        <v>793</v>
      </c>
      <c r="D296" s="373">
        <v>68</v>
      </c>
      <c r="E296" s="373">
        <v>69</v>
      </c>
      <c r="F296" s="317">
        <f t="shared" si="0"/>
        <v>137</v>
      </c>
      <c r="G296" s="373">
        <v>345</v>
      </c>
      <c r="H296" s="373">
        <v>667</v>
      </c>
      <c r="I296" s="317">
        <f t="shared" si="1"/>
        <v>1012</v>
      </c>
      <c r="J296" s="369">
        <f>I296/C296</f>
        <v>1.2761664564943254</v>
      </c>
    </row>
    <row r="297" spans="1:10" s="47" customFormat="1" ht="19.5" customHeight="1" outlineLevel="1">
      <c r="A297" s="610"/>
      <c r="B297" s="73" t="s">
        <v>162</v>
      </c>
      <c r="C297" s="48" t="s">
        <v>117</v>
      </c>
      <c r="D297" s="373">
        <v>31</v>
      </c>
      <c r="E297" s="373">
        <v>59</v>
      </c>
      <c r="F297" s="317">
        <f t="shared" si="0"/>
        <v>90</v>
      </c>
      <c r="G297" s="373">
        <v>250</v>
      </c>
      <c r="H297" s="373">
        <v>591</v>
      </c>
      <c r="I297" s="317">
        <f t="shared" si="1"/>
        <v>841</v>
      </c>
      <c r="J297" s="48" t="s">
        <v>272</v>
      </c>
    </row>
    <row r="298" spans="1:10" s="47" customFormat="1" ht="19.5" customHeight="1" outlineLevel="1">
      <c r="A298" s="610"/>
      <c r="B298" s="73" t="s">
        <v>163</v>
      </c>
      <c r="C298" s="48" t="s">
        <v>117</v>
      </c>
      <c r="D298" s="373">
        <v>37</v>
      </c>
      <c r="E298" s="373">
        <v>10</v>
      </c>
      <c r="F298" s="317">
        <v>47</v>
      </c>
      <c r="G298" s="373">
        <v>95</v>
      </c>
      <c r="H298" s="373">
        <v>76</v>
      </c>
      <c r="I298" s="317">
        <f t="shared" si="1"/>
        <v>171</v>
      </c>
      <c r="J298" s="48" t="s">
        <v>272</v>
      </c>
    </row>
    <row r="299" spans="1:10" s="47" customFormat="1" ht="19.5" customHeight="1" outlineLevel="1">
      <c r="A299" s="610"/>
      <c r="B299" s="50" t="s">
        <v>444</v>
      </c>
      <c r="C299" s="72">
        <v>47</v>
      </c>
      <c r="D299" s="316">
        <v>0</v>
      </c>
      <c r="E299" s="373">
        <v>0</v>
      </c>
      <c r="F299" s="317">
        <f t="shared" si="0"/>
        <v>0</v>
      </c>
      <c r="G299" s="373">
        <v>0</v>
      </c>
      <c r="H299" s="373">
        <v>0</v>
      </c>
      <c r="I299" s="317">
        <f t="shared" si="1"/>
        <v>0</v>
      </c>
      <c r="J299" s="369">
        <f>I299/C299</f>
        <v>0</v>
      </c>
    </row>
    <row r="300" spans="1:10" s="47" customFormat="1" ht="19.5" customHeight="1" outlineLevel="1">
      <c r="A300" s="610"/>
      <c r="B300" s="61" t="s">
        <v>399</v>
      </c>
      <c r="C300" s="305" t="s">
        <v>117</v>
      </c>
      <c r="D300" s="374">
        <v>0</v>
      </c>
      <c r="E300" s="318">
        <v>0</v>
      </c>
      <c r="F300" s="317">
        <f t="shared" si="0"/>
        <v>0</v>
      </c>
      <c r="G300" s="374">
        <v>0</v>
      </c>
      <c r="H300" s="318">
        <v>0</v>
      </c>
      <c r="I300" s="317">
        <f t="shared" si="1"/>
        <v>0</v>
      </c>
      <c r="J300" s="305" t="s">
        <v>272</v>
      </c>
    </row>
    <row r="301" spans="1:10" s="47" customFormat="1" ht="19.5" customHeight="1" outlineLevel="1">
      <c r="A301" s="611"/>
      <c r="B301" s="61" t="s">
        <v>401</v>
      </c>
      <c r="C301" s="305" t="s">
        <v>117</v>
      </c>
      <c r="D301" s="374">
        <v>0</v>
      </c>
      <c r="E301" s="318">
        <v>0</v>
      </c>
      <c r="F301" s="317">
        <f t="shared" si="0"/>
        <v>0</v>
      </c>
      <c r="G301" s="374">
        <v>0</v>
      </c>
      <c r="H301" s="318">
        <v>0</v>
      </c>
      <c r="I301" s="317">
        <f t="shared" si="1"/>
        <v>0</v>
      </c>
      <c r="J301" s="305" t="s">
        <v>272</v>
      </c>
    </row>
    <row r="302" spans="1:10" s="47" customFormat="1" ht="24" customHeight="1" outlineLevel="1">
      <c r="A302" s="303">
        <v>4</v>
      </c>
      <c r="B302" s="64" t="s">
        <v>188</v>
      </c>
      <c r="C302" s="305" t="s">
        <v>117</v>
      </c>
      <c r="D302" s="374">
        <v>0</v>
      </c>
      <c r="E302" s="318">
        <v>0</v>
      </c>
      <c r="F302" s="317">
        <f t="shared" si="0"/>
        <v>0</v>
      </c>
      <c r="G302" s="374">
        <v>0</v>
      </c>
      <c r="H302" s="318">
        <v>0</v>
      </c>
      <c r="I302" s="317">
        <f t="shared" si="1"/>
        <v>0</v>
      </c>
      <c r="J302" s="305" t="s">
        <v>272</v>
      </c>
    </row>
    <row r="303" spans="1:10" s="47" customFormat="1" ht="19.5" customHeight="1" outlineLevel="1">
      <c r="A303" s="303">
        <v>5</v>
      </c>
      <c r="B303" s="64" t="s">
        <v>189</v>
      </c>
      <c r="C303" s="305" t="s">
        <v>117</v>
      </c>
      <c r="D303" s="374">
        <v>0</v>
      </c>
      <c r="E303" s="318">
        <v>0</v>
      </c>
      <c r="F303" s="317">
        <f t="shared" si="0"/>
        <v>0</v>
      </c>
      <c r="G303" s="374">
        <v>0</v>
      </c>
      <c r="H303" s="318">
        <v>0</v>
      </c>
      <c r="I303" s="317">
        <f t="shared" si="1"/>
        <v>0</v>
      </c>
      <c r="J303" s="305" t="s">
        <v>272</v>
      </c>
    </row>
    <row r="304" spans="1:10" s="49" customFormat="1" ht="19.5" customHeight="1" outlineLevel="1">
      <c r="A304" s="83">
        <v>6</v>
      </c>
      <c r="B304" s="50" t="s">
        <v>42</v>
      </c>
      <c r="C304" s="53">
        <v>43</v>
      </c>
      <c r="D304" s="48" t="s">
        <v>272</v>
      </c>
      <c r="E304" s="48" t="s">
        <v>272</v>
      </c>
      <c r="F304" s="30">
        <v>0</v>
      </c>
      <c r="G304" s="48" t="s">
        <v>272</v>
      </c>
      <c r="H304" s="48" t="s">
        <v>272</v>
      </c>
      <c r="I304" s="30">
        <v>47</v>
      </c>
      <c r="J304" s="370">
        <f>I304/C304</f>
        <v>1.0930232558139534</v>
      </c>
    </row>
    <row r="305" spans="1:10" s="25" customFormat="1" ht="14.25" outlineLevel="1">
      <c r="A305" s="80" t="s">
        <v>91</v>
      </c>
      <c r="B305" s="28" t="s">
        <v>16</v>
      </c>
      <c r="C305" s="54" t="s">
        <v>272</v>
      </c>
      <c r="D305" s="54" t="s">
        <v>272</v>
      </c>
      <c r="E305" s="54" t="s">
        <v>272</v>
      </c>
      <c r="F305" s="54" t="s">
        <v>272</v>
      </c>
      <c r="G305" s="54" t="s">
        <v>272</v>
      </c>
      <c r="H305" s="54" t="s">
        <v>272</v>
      </c>
      <c r="I305" s="54" t="s">
        <v>272</v>
      </c>
      <c r="J305" s="54" t="s">
        <v>272</v>
      </c>
    </row>
    <row r="306" spans="1:10" s="47" customFormat="1" ht="24.75" customHeight="1">
      <c r="A306" s="628" t="s">
        <v>340</v>
      </c>
      <c r="B306" s="629"/>
      <c r="C306" s="629"/>
      <c r="D306" s="629"/>
      <c r="E306" s="629"/>
      <c r="F306" s="629"/>
      <c r="G306" s="629"/>
      <c r="H306" s="629"/>
      <c r="I306" s="629"/>
      <c r="J306" s="630"/>
    </row>
    <row r="307" spans="1:10" s="47" customFormat="1" ht="30" customHeight="1" outlineLevel="1">
      <c r="A307" s="644">
        <v>1</v>
      </c>
      <c r="B307" s="50" t="s">
        <v>341</v>
      </c>
      <c r="C307" s="311">
        <v>36092</v>
      </c>
      <c r="D307" s="374">
        <v>3222</v>
      </c>
      <c r="E307" s="318">
        <v>1784</v>
      </c>
      <c r="F307" s="318">
        <f>D307+E307</f>
        <v>5006</v>
      </c>
      <c r="G307" s="373">
        <v>17659</v>
      </c>
      <c r="H307" s="317">
        <v>9560</v>
      </c>
      <c r="I307" s="317">
        <f>G307+H307</f>
        <v>27219</v>
      </c>
      <c r="J307" s="369">
        <f>I307/C307</f>
        <v>0.7541560456610883</v>
      </c>
    </row>
    <row r="308" spans="1:10" s="47" customFormat="1" ht="19.5" customHeight="1" outlineLevel="1">
      <c r="A308" s="644"/>
      <c r="B308" s="61" t="s">
        <v>78</v>
      </c>
      <c r="C308" s="312">
        <v>13772</v>
      </c>
      <c r="D308" s="374">
        <v>1758</v>
      </c>
      <c r="E308" s="318">
        <v>975</v>
      </c>
      <c r="F308" s="318">
        <f>D308+E308</f>
        <v>2733</v>
      </c>
      <c r="G308" s="373">
        <v>10171</v>
      </c>
      <c r="H308" s="317">
        <v>5240</v>
      </c>
      <c r="I308" s="317">
        <f>G308+H308</f>
        <v>15411</v>
      </c>
      <c r="J308" s="369">
        <f aca="true" t="shared" si="3" ref="J308:J316">I308/C308</f>
        <v>1.1190095846645367</v>
      </c>
    </row>
    <row r="309" spans="1:10" s="47" customFormat="1" ht="30" customHeight="1" outlineLevel="1">
      <c r="A309" s="93">
        <v>2</v>
      </c>
      <c r="B309" s="50" t="s">
        <v>81</v>
      </c>
      <c r="C309" s="311">
        <v>27787</v>
      </c>
      <c r="D309" s="374">
        <v>344</v>
      </c>
      <c r="E309" s="318">
        <v>167</v>
      </c>
      <c r="F309" s="318">
        <f>D309+E309</f>
        <v>511</v>
      </c>
      <c r="G309" s="373">
        <v>15223</v>
      </c>
      <c r="H309" s="317">
        <v>8649</v>
      </c>
      <c r="I309" s="317">
        <f>G309+H309</f>
        <v>23872</v>
      </c>
      <c r="J309" s="369">
        <f t="shared" si="3"/>
        <v>0.8591067765501853</v>
      </c>
    </row>
    <row r="310" spans="1:10" s="60" customFormat="1" ht="45" customHeight="1" outlineLevel="1">
      <c r="A310" s="95">
        <v>3</v>
      </c>
      <c r="B310" s="50" t="s">
        <v>476</v>
      </c>
      <c r="C310" s="319">
        <v>1155</v>
      </c>
      <c r="D310" s="373">
        <v>28</v>
      </c>
      <c r="E310" s="317">
        <v>2</v>
      </c>
      <c r="F310" s="317">
        <f>D310+E310</f>
        <v>30</v>
      </c>
      <c r="G310" s="373">
        <v>1186</v>
      </c>
      <c r="H310" s="317">
        <v>92</v>
      </c>
      <c r="I310" s="317">
        <f>G310+H310</f>
        <v>1278</v>
      </c>
      <c r="J310" s="369">
        <f t="shared" si="3"/>
        <v>1.1064935064935064</v>
      </c>
    </row>
    <row r="311" spans="1:10" s="47" customFormat="1" ht="30" customHeight="1" outlineLevel="1">
      <c r="A311" s="90">
        <v>4</v>
      </c>
      <c r="B311" s="64" t="s">
        <v>268</v>
      </c>
      <c r="C311" s="313">
        <v>9932</v>
      </c>
      <c r="D311" s="373">
        <v>171</v>
      </c>
      <c r="E311" s="317">
        <v>132</v>
      </c>
      <c r="F311" s="317">
        <f>D311+E311</f>
        <v>303</v>
      </c>
      <c r="G311" s="373">
        <v>6796</v>
      </c>
      <c r="H311" s="317">
        <v>3618</v>
      </c>
      <c r="I311" s="317">
        <f>G311+H311</f>
        <v>10414</v>
      </c>
      <c r="J311" s="369">
        <f t="shared" si="3"/>
        <v>1.0485300040273862</v>
      </c>
    </row>
    <row r="312" spans="1:10" s="49" customFormat="1" ht="33" customHeight="1" outlineLevel="1">
      <c r="A312" s="79">
        <v>5</v>
      </c>
      <c r="B312" s="50" t="s">
        <v>478</v>
      </c>
      <c r="C312" s="313">
        <v>461</v>
      </c>
      <c r="D312" s="48" t="s">
        <v>272</v>
      </c>
      <c r="E312" s="48" t="s">
        <v>272</v>
      </c>
      <c r="F312" s="30">
        <v>104</v>
      </c>
      <c r="G312" s="48" t="s">
        <v>272</v>
      </c>
      <c r="H312" s="48" t="s">
        <v>272</v>
      </c>
      <c r="I312" s="30">
        <v>835</v>
      </c>
      <c r="J312" s="369">
        <f t="shared" si="3"/>
        <v>1.8112798264642083</v>
      </c>
    </row>
    <row r="313" spans="1:10" s="47" customFormat="1" ht="25.5" outlineLevel="1">
      <c r="A313" s="90">
        <v>6</v>
      </c>
      <c r="B313" s="50" t="s">
        <v>82</v>
      </c>
      <c r="C313" s="313">
        <v>1995</v>
      </c>
      <c r="D313" s="373">
        <v>486</v>
      </c>
      <c r="E313" s="317">
        <v>221</v>
      </c>
      <c r="F313" s="317">
        <f>D313+E313</f>
        <v>707</v>
      </c>
      <c r="G313" s="373">
        <v>5924</v>
      </c>
      <c r="H313" s="317">
        <v>2575</v>
      </c>
      <c r="I313" s="317">
        <f>G313+H313</f>
        <v>8499</v>
      </c>
      <c r="J313" s="369">
        <f t="shared" si="3"/>
        <v>4.260150375939849</v>
      </c>
    </row>
    <row r="314" spans="1:10" s="47" customFormat="1" ht="22.5" customHeight="1" outlineLevel="1">
      <c r="A314" s="90">
        <v>7</v>
      </c>
      <c r="B314" s="50" t="s">
        <v>479</v>
      </c>
      <c r="C314" s="313">
        <v>20</v>
      </c>
      <c r="D314" s="48" t="s">
        <v>272</v>
      </c>
      <c r="E314" s="48" t="s">
        <v>272</v>
      </c>
      <c r="F314" s="30">
        <v>0</v>
      </c>
      <c r="G314" s="48" t="s">
        <v>272</v>
      </c>
      <c r="H314" s="48" t="s">
        <v>272</v>
      </c>
      <c r="I314" s="46">
        <v>20</v>
      </c>
      <c r="J314" s="369">
        <f t="shared" si="3"/>
        <v>1</v>
      </c>
    </row>
    <row r="315" spans="1:10" s="47" customFormat="1" ht="25.5" outlineLevel="1">
      <c r="A315" s="90">
        <v>8</v>
      </c>
      <c r="B315" s="50" t="s">
        <v>480</v>
      </c>
      <c r="C315" s="371">
        <v>530</v>
      </c>
      <c r="D315" s="375">
        <v>42</v>
      </c>
      <c r="E315" s="46">
        <v>46</v>
      </c>
      <c r="F315" s="46">
        <f>D315+E315</f>
        <v>88</v>
      </c>
      <c r="G315" s="375">
        <v>42</v>
      </c>
      <c r="H315" s="46">
        <v>46</v>
      </c>
      <c r="I315" s="46">
        <f>G315+H315</f>
        <v>88</v>
      </c>
      <c r="J315" s="369">
        <f t="shared" si="3"/>
        <v>0.1660377358490566</v>
      </c>
    </row>
    <row r="316" spans="1:10" s="49" customFormat="1" ht="30" customHeight="1" outlineLevel="1">
      <c r="A316" s="83">
        <v>9</v>
      </c>
      <c r="B316" s="50" t="s">
        <v>43</v>
      </c>
      <c r="C316" s="311">
        <v>159</v>
      </c>
      <c r="D316" s="48" t="s">
        <v>272</v>
      </c>
      <c r="E316" s="48" t="s">
        <v>272</v>
      </c>
      <c r="F316" s="30">
        <v>0</v>
      </c>
      <c r="G316" s="48" t="s">
        <v>272</v>
      </c>
      <c r="H316" s="48" t="s">
        <v>272</v>
      </c>
      <c r="I316" s="30">
        <v>262</v>
      </c>
      <c r="J316" s="369">
        <f t="shared" si="3"/>
        <v>1.6477987421383649</v>
      </c>
    </row>
    <row r="317" spans="1:10" s="25" customFormat="1" ht="14.25" outlineLevel="1">
      <c r="A317" s="80" t="s">
        <v>91</v>
      </c>
      <c r="B317" s="28" t="s">
        <v>16</v>
      </c>
      <c r="C317" s="54" t="s">
        <v>272</v>
      </c>
      <c r="D317" s="54" t="s">
        <v>272</v>
      </c>
      <c r="E317" s="54" t="s">
        <v>272</v>
      </c>
      <c r="F317" s="54" t="s">
        <v>272</v>
      </c>
      <c r="G317" s="54" t="s">
        <v>272</v>
      </c>
      <c r="H317" s="54" t="s">
        <v>272</v>
      </c>
      <c r="I317" s="54" t="s">
        <v>272</v>
      </c>
      <c r="J317" s="54" t="s">
        <v>272</v>
      </c>
    </row>
    <row r="318" spans="1:10" s="47" customFormat="1" ht="24.75" customHeight="1">
      <c r="A318" s="628" t="s">
        <v>342</v>
      </c>
      <c r="B318" s="629"/>
      <c r="C318" s="629"/>
      <c r="D318" s="629"/>
      <c r="E318" s="629"/>
      <c r="F318" s="629"/>
      <c r="G318" s="629"/>
      <c r="H318" s="629"/>
      <c r="I318" s="629"/>
      <c r="J318" s="630"/>
    </row>
    <row r="319" spans="1:10" s="49" customFormat="1" ht="30" customHeight="1" outlineLevel="1">
      <c r="A319" s="83">
        <v>1</v>
      </c>
      <c r="B319" s="50" t="s">
        <v>157</v>
      </c>
      <c r="C319" s="311">
        <v>9159</v>
      </c>
      <c r="D319" s="48" t="s">
        <v>272</v>
      </c>
      <c r="E319" s="48" t="s">
        <v>272</v>
      </c>
      <c r="F319" s="317">
        <v>4047</v>
      </c>
      <c r="G319" s="48" t="s">
        <v>272</v>
      </c>
      <c r="H319" s="48" t="s">
        <v>272</v>
      </c>
      <c r="I319" s="317">
        <v>16193</v>
      </c>
      <c r="J319" s="370">
        <f>I319/C319</f>
        <v>1.767987771590785</v>
      </c>
    </row>
    <row r="320" spans="1:10" s="47" customFormat="1" ht="27.75" customHeight="1" outlineLevel="1">
      <c r="A320" s="645">
        <v>2</v>
      </c>
      <c r="B320" s="50" t="s">
        <v>343</v>
      </c>
      <c r="C320" s="313">
        <v>15844</v>
      </c>
      <c r="D320" s="373">
        <v>2568</v>
      </c>
      <c r="E320" s="317">
        <v>5260</v>
      </c>
      <c r="F320" s="317">
        <f>D320+E320</f>
        <v>7828</v>
      </c>
      <c r="G320" s="373">
        <v>33866</v>
      </c>
      <c r="H320" s="317">
        <v>32125</v>
      </c>
      <c r="I320" s="317">
        <f>G320+H320</f>
        <v>65991</v>
      </c>
      <c r="J320" s="370">
        <f>I320/C320</f>
        <v>4.16504670537743</v>
      </c>
    </row>
    <row r="321" spans="1:10" s="47" customFormat="1" ht="19.5" customHeight="1" outlineLevel="1">
      <c r="A321" s="644"/>
      <c r="B321" s="61" t="s">
        <v>390</v>
      </c>
      <c r="C321" s="312">
        <v>2553</v>
      </c>
      <c r="D321" s="373">
        <v>318</v>
      </c>
      <c r="E321" s="317">
        <v>686</v>
      </c>
      <c r="F321" s="317">
        <f>D321+E321</f>
        <v>1004</v>
      </c>
      <c r="G321" s="373">
        <v>5694</v>
      </c>
      <c r="H321" s="317">
        <v>4045</v>
      </c>
      <c r="I321" s="317">
        <f>G321+H321</f>
        <v>9739</v>
      </c>
      <c r="J321" s="370">
        <f>I321/C321</f>
        <v>3.8147277712495105</v>
      </c>
    </row>
    <row r="322" spans="1:10" s="47" customFormat="1" ht="25.5" outlineLevel="1">
      <c r="A322" s="93">
        <v>3</v>
      </c>
      <c r="B322" s="64" t="s">
        <v>158</v>
      </c>
      <c r="C322" s="312">
        <v>10742</v>
      </c>
      <c r="D322" s="373">
        <v>1045</v>
      </c>
      <c r="E322" s="317">
        <v>3138</v>
      </c>
      <c r="F322" s="317">
        <f>D322+E322</f>
        <v>4183</v>
      </c>
      <c r="G322" s="373">
        <v>10072</v>
      </c>
      <c r="H322" s="317">
        <v>16224</v>
      </c>
      <c r="I322" s="317">
        <f>G322+H322</f>
        <v>26296</v>
      </c>
      <c r="J322" s="370">
        <f>I322/C322</f>
        <v>2.447961273505865</v>
      </c>
    </row>
    <row r="323" spans="1:10" s="49" customFormat="1" ht="30" customHeight="1" outlineLevel="1">
      <c r="A323" s="83">
        <v>4</v>
      </c>
      <c r="B323" s="64" t="s">
        <v>269</v>
      </c>
      <c r="C323" s="48" t="s">
        <v>117</v>
      </c>
      <c r="D323" s="48" t="s">
        <v>272</v>
      </c>
      <c r="E323" s="48" t="s">
        <v>272</v>
      </c>
      <c r="F323" s="313">
        <v>4034</v>
      </c>
      <c r="G323" s="48" t="s">
        <v>272</v>
      </c>
      <c r="H323" s="48" t="s">
        <v>272</v>
      </c>
      <c r="I323" s="313">
        <v>13358</v>
      </c>
      <c r="J323" s="94" t="s">
        <v>272</v>
      </c>
    </row>
    <row r="324" spans="1:10" s="49" customFormat="1" ht="30" customHeight="1" outlineLevel="1">
      <c r="A324" s="79">
        <v>5</v>
      </c>
      <c r="B324" s="50" t="s">
        <v>159</v>
      </c>
      <c r="C324" s="30">
        <v>29</v>
      </c>
      <c r="D324" s="48" t="s">
        <v>272</v>
      </c>
      <c r="E324" s="48" t="s">
        <v>272</v>
      </c>
      <c r="F324" s="30">
        <v>16</v>
      </c>
      <c r="G324" s="48" t="s">
        <v>272</v>
      </c>
      <c r="H324" s="48" t="s">
        <v>272</v>
      </c>
      <c r="I324" s="30">
        <v>481</v>
      </c>
      <c r="J324" s="370">
        <f>I324/C324</f>
        <v>16.586206896551722</v>
      </c>
    </row>
    <row r="325" spans="1:10" s="47" customFormat="1" ht="38.25" outlineLevel="1">
      <c r="A325" s="90">
        <v>6</v>
      </c>
      <c r="B325" s="50" t="s">
        <v>344</v>
      </c>
      <c r="C325" s="30">
        <v>579</v>
      </c>
      <c r="D325" s="375">
        <v>0</v>
      </c>
      <c r="E325" s="375">
        <v>0</v>
      </c>
      <c r="F325" s="375">
        <f>D325+E325</f>
        <v>0</v>
      </c>
      <c r="G325" s="375">
        <v>451</v>
      </c>
      <c r="H325" s="46">
        <v>398</v>
      </c>
      <c r="I325" s="46">
        <f>G325+H325</f>
        <v>849</v>
      </c>
      <c r="J325" s="370">
        <f aca="true" t="shared" si="4" ref="J325:J332">I325/C325</f>
        <v>1.4663212435233162</v>
      </c>
    </row>
    <row r="326" spans="1:10" s="47" customFormat="1" ht="38.25" outlineLevel="1">
      <c r="A326" s="90">
        <v>7</v>
      </c>
      <c r="B326" s="50" t="s">
        <v>160</v>
      </c>
      <c r="C326" s="30">
        <v>654</v>
      </c>
      <c r="D326" s="375">
        <v>0</v>
      </c>
      <c r="E326" s="375">
        <v>0</v>
      </c>
      <c r="F326" s="375">
        <f>D326+E326</f>
        <v>0</v>
      </c>
      <c r="G326" s="375">
        <v>701</v>
      </c>
      <c r="H326" s="46">
        <v>779</v>
      </c>
      <c r="I326" s="317">
        <f>G326+H326</f>
        <v>1480</v>
      </c>
      <c r="J326" s="370">
        <f t="shared" si="4"/>
        <v>2.2629969418960245</v>
      </c>
    </row>
    <row r="327" spans="1:10" s="47" customFormat="1" ht="25.5" outlineLevel="1">
      <c r="A327" s="259">
        <v>8</v>
      </c>
      <c r="B327" s="64" t="s">
        <v>44</v>
      </c>
      <c r="C327" s="260">
        <v>12</v>
      </c>
      <c r="D327" s="48" t="s">
        <v>272</v>
      </c>
      <c r="E327" s="48" t="s">
        <v>272</v>
      </c>
      <c r="F327" s="261">
        <v>0</v>
      </c>
      <c r="G327" s="48" t="s">
        <v>272</v>
      </c>
      <c r="H327" s="48" t="s">
        <v>272</v>
      </c>
      <c r="I327" s="261">
        <v>31</v>
      </c>
      <c r="J327" s="370">
        <f t="shared" si="4"/>
        <v>2.5833333333333335</v>
      </c>
    </row>
    <row r="328" spans="1:10" s="47" customFormat="1" ht="30" customHeight="1" outlineLevel="1">
      <c r="A328" s="645">
        <v>9</v>
      </c>
      <c r="B328" s="50" t="s">
        <v>405</v>
      </c>
      <c r="C328" s="30">
        <v>35</v>
      </c>
      <c r="D328" s="375">
        <v>17</v>
      </c>
      <c r="E328" s="375">
        <v>11</v>
      </c>
      <c r="F328" s="375">
        <f>D328+E328</f>
        <v>28</v>
      </c>
      <c r="G328" s="375">
        <v>172</v>
      </c>
      <c r="H328" s="46">
        <v>262</v>
      </c>
      <c r="I328" s="46">
        <f>G328+H328</f>
        <v>434</v>
      </c>
      <c r="J328" s="370">
        <f t="shared" si="4"/>
        <v>12.4</v>
      </c>
    </row>
    <row r="329" spans="1:10" s="47" customFormat="1" ht="19.5" customHeight="1" outlineLevel="1">
      <c r="A329" s="644"/>
      <c r="B329" s="71" t="s">
        <v>12</v>
      </c>
      <c r="C329" s="53">
        <v>16</v>
      </c>
      <c r="D329" s="375">
        <v>0</v>
      </c>
      <c r="E329" s="375">
        <v>0</v>
      </c>
      <c r="F329" s="375">
        <f>D329+E329</f>
        <v>0</v>
      </c>
      <c r="G329" s="375">
        <v>54</v>
      </c>
      <c r="H329" s="46">
        <v>100</v>
      </c>
      <c r="I329" s="46">
        <f>G329+H329</f>
        <v>154</v>
      </c>
      <c r="J329" s="370">
        <f t="shared" si="4"/>
        <v>9.625</v>
      </c>
    </row>
    <row r="330" spans="1:10" s="47" customFormat="1" ht="19.5" customHeight="1" outlineLevel="1">
      <c r="A330" s="644"/>
      <c r="B330" s="71" t="s">
        <v>15</v>
      </c>
      <c r="C330" s="53">
        <v>19</v>
      </c>
      <c r="D330" s="375">
        <v>17</v>
      </c>
      <c r="E330" s="375">
        <v>11</v>
      </c>
      <c r="F330" s="375">
        <f>D330+E330</f>
        <v>28</v>
      </c>
      <c r="G330" s="375">
        <v>118</v>
      </c>
      <c r="H330" s="46">
        <v>162</v>
      </c>
      <c r="I330" s="46">
        <f>G330+H330</f>
        <v>280</v>
      </c>
      <c r="J330" s="370">
        <f t="shared" si="4"/>
        <v>14.736842105263158</v>
      </c>
    </row>
    <row r="331" spans="1:10" s="47" customFormat="1" ht="25.5" outlineLevel="1">
      <c r="A331" s="259">
        <v>10</v>
      </c>
      <c r="B331" s="50" t="s">
        <v>45</v>
      </c>
      <c r="C331" s="260">
        <v>85</v>
      </c>
      <c r="D331" s="375">
        <v>0</v>
      </c>
      <c r="E331" s="375">
        <v>0</v>
      </c>
      <c r="F331" s="375">
        <f>D331+E331</f>
        <v>0</v>
      </c>
      <c r="G331" s="373">
        <v>1905</v>
      </c>
      <c r="H331" s="396">
        <v>1270</v>
      </c>
      <c r="I331" s="317">
        <f>G331+H331</f>
        <v>3175</v>
      </c>
      <c r="J331" s="370">
        <f t="shared" si="4"/>
        <v>37.35294117647059</v>
      </c>
    </row>
    <row r="332" spans="1:10" s="47" customFormat="1" ht="19.5" customHeight="1" outlineLevel="1">
      <c r="A332" s="93">
        <v>11</v>
      </c>
      <c r="B332" s="50" t="s">
        <v>345</v>
      </c>
      <c r="C332" s="34">
        <v>261</v>
      </c>
      <c r="D332" s="375">
        <v>2</v>
      </c>
      <c r="E332" s="375">
        <v>0</v>
      </c>
      <c r="F332" s="375">
        <f>D332+E332</f>
        <v>2</v>
      </c>
      <c r="G332" s="375">
        <v>189</v>
      </c>
      <c r="H332" s="46">
        <v>143</v>
      </c>
      <c r="I332" s="46">
        <f>G332+H332</f>
        <v>332</v>
      </c>
      <c r="J332" s="370">
        <f t="shared" si="4"/>
        <v>1.2720306513409962</v>
      </c>
    </row>
    <row r="333" spans="1:10" s="47" customFormat="1" ht="19.5" customHeight="1" outlineLevel="1">
      <c r="A333" s="615">
        <v>12</v>
      </c>
      <c r="B333" s="612" t="s">
        <v>79</v>
      </c>
      <c r="C333" s="613"/>
      <c r="D333" s="613"/>
      <c r="E333" s="613"/>
      <c r="F333" s="613"/>
      <c r="G333" s="613"/>
      <c r="H333" s="613"/>
      <c r="I333" s="613"/>
      <c r="J333" s="614"/>
    </row>
    <row r="334" spans="1:10" s="47" customFormat="1" ht="19.5" customHeight="1" outlineLevel="1">
      <c r="A334" s="616"/>
      <c r="B334" s="64" t="s">
        <v>47</v>
      </c>
      <c r="C334" s="48" t="s">
        <v>117</v>
      </c>
      <c r="D334" s="260">
        <v>0</v>
      </c>
      <c r="E334" s="260">
        <v>0</v>
      </c>
      <c r="F334" s="261">
        <f>D334+E334</f>
        <v>0</v>
      </c>
      <c r="G334" s="260">
        <v>0</v>
      </c>
      <c r="H334" s="260">
        <v>6</v>
      </c>
      <c r="I334" s="261">
        <f>G334+H334</f>
        <v>6</v>
      </c>
      <c r="J334" s="96" t="s">
        <v>272</v>
      </c>
    </row>
    <row r="335" spans="1:10" s="47" customFormat="1" ht="19.5" customHeight="1" outlineLevel="1">
      <c r="A335" s="616"/>
      <c r="B335" s="74" t="s">
        <v>48</v>
      </c>
      <c r="C335" s="48" t="s">
        <v>117</v>
      </c>
      <c r="D335" s="261">
        <v>0</v>
      </c>
      <c r="E335" s="261">
        <v>0</v>
      </c>
      <c r="F335" s="261">
        <f>D335+E335</f>
        <v>0</v>
      </c>
      <c r="G335" s="261">
        <v>4</v>
      </c>
      <c r="H335" s="261">
        <v>7</v>
      </c>
      <c r="I335" s="261">
        <f>G335+H335</f>
        <v>11</v>
      </c>
      <c r="J335" s="96" t="s">
        <v>272</v>
      </c>
    </row>
    <row r="336" spans="1:10" s="60" customFormat="1" ht="12.75" outlineLevel="1">
      <c r="A336" s="617"/>
      <c r="B336" s="64" t="s">
        <v>46</v>
      </c>
      <c r="C336" s="48" t="s">
        <v>117</v>
      </c>
      <c r="D336" s="59">
        <v>0</v>
      </c>
      <c r="E336" s="59">
        <v>0</v>
      </c>
      <c r="F336" s="261">
        <f>D336+E336</f>
        <v>0</v>
      </c>
      <c r="G336" s="59">
        <v>91</v>
      </c>
      <c r="H336" s="59">
        <v>162</v>
      </c>
      <c r="I336" s="261">
        <f>G336+H336</f>
        <v>253</v>
      </c>
      <c r="J336" s="96" t="s">
        <v>272</v>
      </c>
    </row>
    <row r="337" spans="1:10" s="60" customFormat="1" ht="30" customHeight="1" outlineLevel="1">
      <c r="A337" s="90">
        <v>13</v>
      </c>
      <c r="B337" s="64" t="s">
        <v>80</v>
      </c>
      <c r="C337" s="48" t="s">
        <v>117</v>
      </c>
      <c r="D337" s="48" t="s">
        <v>272</v>
      </c>
      <c r="E337" s="48" t="s">
        <v>272</v>
      </c>
      <c r="F337" s="331">
        <v>0</v>
      </c>
      <c r="G337" s="48" t="s">
        <v>272</v>
      </c>
      <c r="H337" s="48" t="s">
        <v>272</v>
      </c>
      <c r="I337" s="59">
        <v>308</v>
      </c>
      <c r="J337" s="96" t="s">
        <v>272</v>
      </c>
    </row>
    <row r="338" spans="1:10" s="60" customFormat="1" ht="14.25" outlineLevel="1">
      <c r="A338" s="80" t="s">
        <v>91</v>
      </c>
      <c r="B338" s="28" t="s">
        <v>16</v>
      </c>
      <c r="C338" s="54" t="s">
        <v>272</v>
      </c>
      <c r="D338" s="54" t="s">
        <v>272</v>
      </c>
      <c r="E338" s="54" t="s">
        <v>272</v>
      </c>
      <c r="F338" s="54" t="s">
        <v>272</v>
      </c>
      <c r="G338" s="54" t="s">
        <v>272</v>
      </c>
      <c r="H338" s="54" t="s">
        <v>272</v>
      </c>
      <c r="I338" s="54" t="s">
        <v>272</v>
      </c>
      <c r="J338" s="54" t="s">
        <v>272</v>
      </c>
    </row>
    <row r="339" spans="1:10" s="47" customFormat="1" ht="24.75" customHeight="1">
      <c r="A339" s="628" t="s">
        <v>346</v>
      </c>
      <c r="B339" s="629"/>
      <c r="C339" s="629"/>
      <c r="D339" s="629"/>
      <c r="E339" s="629"/>
      <c r="F339" s="629"/>
      <c r="G339" s="629"/>
      <c r="H339" s="629"/>
      <c r="I339" s="629"/>
      <c r="J339" s="630"/>
    </row>
    <row r="340" spans="1:10" s="49" customFormat="1" ht="30" customHeight="1" outlineLevel="1">
      <c r="A340" s="83">
        <v>1</v>
      </c>
      <c r="B340" s="399" t="s">
        <v>371</v>
      </c>
      <c r="C340" s="67">
        <v>548</v>
      </c>
      <c r="D340" s="398" t="s">
        <v>272</v>
      </c>
      <c r="E340" s="398" t="s">
        <v>272</v>
      </c>
      <c r="F340" s="400">
        <v>24</v>
      </c>
      <c r="G340" s="398" t="s">
        <v>272</v>
      </c>
      <c r="H340" s="398" t="s">
        <v>272</v>
      </c>
      <c r="I340" s="371">
        <v>338</v>
      </c>
      <c r="J340" s="401">
        <f>I340/C340</f>
        <v>0.6167883211678832</v>
      </c>
    </row>
    <row r="341" spans="1:10" s="60" customFormat="1" ht="30" customHeight="1" outlineLevel="1">
      <c r="A341" s="90">
        <v>2</v>
      </c>
      <c r="B341" s="50" t="s">
        <v>266</v>
      </c>
      <c r="C341" s="48" t="s">
        <v>117</v>
      </c>
      <c r="D341" s="375">
        <v>68</v>
      </c>
      <c r="E341" s="375">
        <v>198</v>
      </c>
      <c r="F341" s="373">
        <f>D341+E341</f>
        <v>266</v>
      </c>
      <c r="G341" s="375">
        <v>5602</v>
      </c>
      <c r="H341" s="46">
        <v>5843</v>
      </c>
      <c r="I341" s="317">
        <f>G341+H341</f>
        <v>11445</v>
      </c>
      <c r="J341" s="96" t="s">
        <v>272</v>
      </c>
    </row>
    <row r="342" spans="1:10" s="49" customFormat="1" ht="38.25" outlineLevel="1">
      <c r="A342" s="528">
        <v>3</v>
      </c>
      <c r="B342" s="399" t="s">
        <v>94</v>
      </c>
      <c r="C342" s="371">
        <v>1237</v>
      </c>
      <c r="D342" s="398" t="s">
        <v>272</v>
      </c>
      <c r="E342" s="398" t="s">
        <v>272</v>
      </c>
      <c r="F342" s="400">
        <v>48</v>
      </c>
      <c r="G342" s="398" t="s">
        <v>272</v>
      </c>
      <c r="H342" s="398" t="s">
        <v>272</v>
      </c>
      <c r="I342" s="371">
        <v>746</v>
      </c>
      <c r="J342" s="401">
        <f>I342/C342</f>
        <v>0.603071948261924</v>
      </c>
    </row>
    <row r="343" spans="1:10" s="49" customFormat="1" ht="19.5" customHeight="1" outlineLevel="1">
      <c r="A343" s="528"/>
      <c r="B343" s="61" t="s">
        <v>83</v>
      </c>
      <c r="C343" s="402">
        <v>213</v>
      </c>
      <c r="D343" s="398" t="s">
        <v>272</v>
      </c>
      <c r="E343" s="398" t="s">
        <v>272</v>
      </c>
      <c r="F343" s="400">
        <v>15</v>
      </c>
      <c r="G343" s="398" t="s">
        <v>272</v>
      </c>
      <c r="H343" s="398" t="s">
        <v>272</v>
      </c>
      <c r="I343" s="371">
        <v>231</v>
      </c>
      <c r="J343" s="401">
        <f aca="true" t="shared" si="5" ref="J343:J348">I343/C343</f>
        <v>1.0845070422535212</v>
      </c>
    </row>
    <row r="344" spans="1:10" s="49" customFormat="1" ht="19.5" customHeight="1" outlineLevel="1">
      <c r="A344" s="528"/>
      <c r="B344" s="61" t="s">
        <v>84</v>
      </c>
      <c r="C344" s="402">
        <v>1024</v>
      </c>
      <c r="D344" s="398" t="s">
        <v>272</v>
      </c>
      <c r="E344" s="398" t="s">
        <v>272</v>
      </c>
      <c r="F344" s="400">
        <v>33</v>
      </c>
      <c r="G344" s="398" t="s">
        <v>272</v>
      </c>
      <c r="H344" s="398" t="s">
        <v>272</v>
      </c>
      <c r="I344" s="371">
        <v>515</v>
      </c>
      <c r="J344" s="401">
        <f t="shared" si="5"/>
        <v>0.5029296875</v>
      </c>
    </row>
    <row r="345" spans="1:10" s="49" customFormat="1" ht="27.75" customHeight="1" outlineLevel="1">
      <c r="A345" s="79">
        <v>4</v>
      </c>
      <c r="B345" s="50" t="s">
        <v>53</v>
      </c>
      <c r="C345" s="314">
        <v>681</v>
      </c>
      <c r="D345" s="48" t="s">
        <v>272</v>
      </c>
      <c r="E345" s="48" t="s">
        <v>272</v>
      </c>
      <c r="F345" s="378">
        <v>14</v>
      </c>
      <c r="G345" s="48" t="s">
        <v>272</v>
      </c>
      <c r="H345" s="48" t="s">
        <v>272</v>
      </c>
      <c r="I345" s="313">
        <v>758</v>
      </c>
      <c r="J345" s="370">
        <f t="shared" si="5"/>
        <v>1.1130690161527166</v>
      </c>
    </row>
    <row r="346" spans="1:10" s="49" customFormat="1" ht="25.5" outlineLevel="1">
      <c r="A346" s="79">
        <v>5</v>
      </c>
      <c r="B346" s="399" t="s">
        <v>115</v>
      </c>
      <c r="C346" s="371">
        <v>207</v>
      </c>
      <c r="D346" s="398" t="s">
        <v>272</v>
      </c>
      <c r="E346" s="398" t="s">
        <v>272</v>
      </c>
      <c r="F346" s="400">
        <v>0</v>
      </c>
      <c r="G346" s="398" t="s">
        <v>272</v>
      </c>
      <c r="H346" s="398" t="s">
        <v>272</v>
      </c>
      <c r="I346" s="371">
        <v>185</v>
      </c>
      <c r="J346" s="401">
        <f t="shared" si="5"/>
        <v>0.893719806763285</v>
      </c>
    </row>
    <row r="347" spans="1:10" s="49" customFormat="1" ht="30" customHeight="1" outlineLevel="1">
      <c r="A347" s="79">
        <v>6</v>
      </c>
      <c r="B347" s="64" t="s">
        <v>365</v>
      </c>
      <c r="C347" s="371">
        <v>155</v>
      </c>
      <c r="D347" s="398" t="s">
        <v>272</v>
      </c>
      <c r="E347" s="398" t="s">
        <v>272</v>
      </c>
      <c r="F347" s="400">
        <v>11</v>
      </c>
      <c r="G347" s="398" t="s">
        <v>272</v>
      </c>
      <c r="H347" s="398" t="s">
        <v>272</v>
      </c>
      <c r="I347" s="371">
        <v>149</v>
      </c>
      <c r="J347" s="401">
        <f t="shared" si="5"/>
        <v>0.9612903225806452</v>
      </c>
    </row>
    <row r="348" spans="1:10" s="47" customFormat="1" ht="30" customHeight="1" outlineLevel="1">
      <c r="A348" s="615">
        <v>7</v>
      </c>
      <c r="B348" s="64" t="s">
        <v>52</v>
      </c>
      <c r="C348" s="371">
        <v>8780</v>
      </c>
      <c r="D348" s="374">
        <v>1366</v>
      </c>
      <c r="E348" s="374">
        <v>661</v>
      </c>
      <c r="F348" s="374">
        <f>D348+E348</f>
        <v>2027</v>
      </c>
      <c r="G348" s="374">
        <v>2342</v>
      </c>
      <c r="H348" s="374">
        <v>1691</v>
      </c>
      <c r="I348" s="318">
        <f>G348+H348</f>
        <v>4033</v>
      </c>
      <c r="J348" s="370">
        <f t="shared" si="5"/>
        <v>0.4593394077448747</v>
      </c>
    </row>
    <row r="349" spans="1:10" s="47" customFormat="1" ht="18.75" customHeight="1" outlineLevel="1">
      <c r="A349" s="616"/>
      <c r="B349" s="454" t="s">
        <v>488</v>
      </c>
      <c r="C349" s="453" t="s">
        <v>117</v>
      </c>
      <c r="D349" s="374">
        <v>13</v>
      </c>
      <c r="E349" s="374">
        <v>16</v>
      </c>
      <c r="F349" s="374">
        <f aca="true" t="shared" si="6" ref="F349:F356">D349+E349</f>
        <v>29</v>
      </c>
      <c r="G349" s="374">
        <v>949</v>
      </c>
      <c r="H349" s="374">
        <v>1025</v>
      </c>
      <c r="I349" s="318">
        <f aca="true" t="shared" si="7" ref="I349:I356">G349+H349</f>
        <v>1974</v>
      </c>
      <c r="J349" s="96" t="s">
        <v>272</v>
      </c>
    </row>
    <row r="350" spans="1:10" s="47" customFormat="1" ht="18" customHeight="1" outlineLevel="1">
      <c r="A350" s="616"/>
      <c r="B350" s="300" t="s">
        <v>489</v>
      </c>
      <c r="C350" s="48" t="s">
        <v>117</v>
      </c>
      <c r="D350" s="373">
        <v>432</v>
      </c>
      <c r="E350" s="373">
        <v>212</v>
      </c>
      <c r="F350" s="373">
        <f t="shared" si="6"/>
        <v>644</v>
      </c>
      <c r="G350" s="373">
        <v>513</v>
      </c>
      <c r="H350" s="373">
        <v>249</v>
      </c>
      <c r="I350" s="317">
        <f t="shared" si="7"/>
        <v>762</v>
      </c>
      <c r="J350" s="96" t="s">
        <v>272</v>
      </c>
    </row>
    <row r="351" spans="1:10" s="47" customFormat="1" ht="18" customHeight="1" outlineLevel="1">
      <c r="A351" s="646"/>
      <c r="B351" s="300" t="s">
        <v>490</v>
      </c>
      <c r="C351" s="48" t="s">
        <v>117</v>
      </c>
      <c r="D351" s="373">
        <v>705</v>
      </c>
      <c r="E351" s="373">
        <v>340</v>
      </c>
      <c r="F351" s="373">
        <f t="shared" si="6"/>
        <v>1045</v>
      </c>
      <c r="G351" s="373">
        <v>864</v>
      </c>
      <c r="H351" s="373">
        <v>422</v>
      </c>
      <c r="I351" s="317">
        <f t="shared" si="7"/>
        <v>1286</v>
      </c>
      <c r="J351" s="96" t="s">
        <v>272</v>
      </c>
    </row>
    <row r="352" spans="1:10" s="70" customFormat="1" ht="18" customHeight="1" outlineLevel="1">
      <c r="A352" s="647"/>
      <c r="B352" s="376" t="s">
        <v>420</v>
      </c>
      <c r="C352" s="377" t="s">
        <v>117</v>
      </c>
      <c r="D352" s="374">
        <v>0</v>
      </c>
      <c r="E352" s="374">
        <v>0</v>
      </c>
      <c r="F352" s="373">
        <f t="shared" si="6"/>
        <v>0</v>
      </c>
      <c r="G352" s="374">
        <v>0</v>
      </c>
      <c r="H352" s="374">
        <v>0</v>
      </c>
      <c r="I352" s="317">
        <f t="shared" si="7"/>
        <v>0</v>
      </c>
      <c r="J352" s="307" t="s">
        <v>272</v>
      </c>
    </row>
    <row r="353" spans="1:10" s="47" customFormat="1" ht="27.75" customHeight="1" outlineLevel="1">
      <c r="A353" s="403">
        <v>8</v>
      </c>
      <c r="B353" s="397" t="s">
        <v>491</v>
      </c>
      <c r="C353" s="398" t="s">
        <v>117</v>
      </c>
      <c r="D353" s="374">
        <v>252</v>
      </c>
      <c r="E353" s="374">
        <v>106</v>
      </c>
      <c r="F353" s="374">
        <f t="shared" si="6"/>
        <v>358</v>
      </c>
      <c r="G353" s="374">
        <v>332</v>
      </c>
      <c r="H353" s="374">
        <v>130</v>
      </c>
      <c r="I353" s="318">
        <f t="shared" si="7"/>
        <v>462</v>
      </c>
      <c r="J353" s="307" t="s">
        <v>272</v>
      </c>
    </row>
    <row r="354" spans="1:10" s="47" customFormat="1" ht="27.75" customHeight="1" outlineLevel="1">
      <c r="A354" s="644">
        <v>9</v>
      </c>
      <c r="B354" s="50" t="s">
        <v>95</v>
      </c>
      <c r="C354" s="311">
        <v>5377</v>
      </c>
      <c r="D354" s="373">
        <v>1275</v>
      </c>
      <c r="E354" s="373">
        <v>364</v>
      </c>
      <c r="F354" s="373">
        <f t="shared" si="6"/>
        <v>1639</v>
      </c>
      <c r="G354" s="373">
        <v>8902</v>
      </c>
      <c r="H354" s="373">
        <v>1672</v>
      </c>
      <c r="I354" s="317">
        <f t="shared" si="7"/>
        <v>10574</v>
      </c>
      <c r="J354" s="369">
        <f>I354/C354</f>
        <v>1.9665240840617444</v>
      </c>
    </row>
    <row r="355" spans="1:10" s="47" customFormat="1" ht="19.5" customHeight="1" outlineLevel="1">
      <c r="A355" s="644"/>
      <c r="B355" s="61" t="s">
        <v>85</v>
      </c>
      <c r="C355" s="312">
        <v>5138</v>
      </c>
      <c r="D355" s="373">
        <v>994</v>
      </c>
      <c r="E355" s="373">
        <v>193</v>
      </c>
      <c r="F355" s="373">
        <f t="shared" si="6"/>
        <v>1187</v>
      </c>
      <c r="G355" s="373">
        <v>5995</v>
      </c>
      <c r="H355" s="373">
        <v>1029</v>
      </c>
      <c r="I355" s="317">
        <f t="shared" si="7"/>
        <v>7024</v>
      </c>
      <c r="J355" s="369">
        <f>I355/C355</f>
        <v>1.3670688984040482</v>
      </c>
    </row>
    <row r="356" spans="1:10" s="47" customFormat="1" ht="19.5" customHeight="1" outlineLevel="1">
      <c r="A356" s="644"/>
      <c r="B356" s="61" t="s">
        <v>86</v>
      </c>
      <c r="C356" s="312">
        <v>510</v>
      </c>
      <c r="D356" s="373">
        <v>116</v>
      </c>
      <c r="E356" s="373">
        <v>156</v>
      </c>
      <c r="F356" s="373">
        <f t="shared" si="6"/>
        <v>272</v>
      </c>
      <c r="G356" s="373">
        <v>242</v>
      </c>
      <c r="H356" s="373">
        <v>255</v>
      </c>
      <c r="I356" s="317">
        <f t="shared" si="7"/>
        <v>497</v>
      </c>
      <c r="J356" s="369">
        <f>I356/C356</f>
        <v>0.9745098039215686</v>
      </c>
    </row>
    <row r="357" spans="1:10" s="49" customFormat="1" ht="25.5" outlineLevel="1">
      <c r="A357" s="84">
        <v>10</v>
      </c>
      <c r="B357" s="298" t="s">
        <v>270</v>
      </c>
      <c r="C357" s="315">
        <v>181</v>
      </c>
      <c r="D357" s="76" t="s">
        <v>272</v>
      </c>
      <c r="E357" s="76" t="s">
        <v>272</v>
      </c>
      <c r="F357" s="335">
        <v>0</v>
      </c>
      <c r="G357" s="76" t="s">
        <v>272</v>
      </c>
      <c r="H357" s="76" t="s">
        <v>272</v>
      </c>
      <c r="I357" s="335">
        <v>151</v>
      </c>
      <c r="J357" s="369">
        <f>I357/C357</f>
        <v>0.8342541436464088</v>
      </c>
    </row>
    <row r="358" spans="1:10" s="25" customFormat="1" ht="14.25" outlineLevel="1">
      <c r="A358" s="80" t="s">
        <v>91</v>
      </c>
      <c r="B358" s="28" t="s">
        <v>16</v>
      </c>
      <c r="C358" s="54" t="s">
        <v>272</v>
      </c>
      <c r="D358" s="54" t="s">
        <v>272</v>
      </c>
      <c r="E358" s="54" t="s">
        <v>272</v>
      </c>
      <c r="F358" s="54" t="s">
        <v>272</v>
      </c>
      <c r="G358" s="54" t="s">
        <v>272</v>
      </c>
      <c r="H358" s="54" t="s">
        <v>272</v>
      </c>
      <c r="I358" s="54" t="s">
        <v>272</v>
      </c>
      <c r="J358" s="54" t="s">
        <v>272</v>
      </c>
    </row>
    <row r="359" spans="1:10" s="8" customFormat="1" ht="409.5" customHeight="1">
      <c r="A359" s="648" t="s">
        <v>113</v>
      </c>
      <c r="B359" s="648"/>
      <c r="C359" s="650" t="s">
        <v>557</v>
      </c>
      <c r="D359" s="650"/>
      <c r="E359" s="650"/>
      <c r="F359" s="650"/>
      <c r="G359" s="650"/>
      <c r="H359" s="650"/>
      <c r="I359" s="650"/>
      <c r="J359" s="650"/>
    </row>
    <row r="360" spans="1:10" s="8" customFormat="1" ht="124.5" customHeight="1">
      <c r="A360" s="649"/>
      <c r="B360" s="649"/>
      <c r="C360" s="651"/>
      <c r="D360" s="651"/>
      <c r="E360" s="651"/>
      <c r="F360" s="651"/>
      <c r="G360" s="651"/>
      <c r="H360" s="651"/>
      <c r="I360" s="651"/>
      <c r="J360" s="651"/>
    </row>
    <row r="361" spans="1:10" s="8" customFormat="1" ht="14.25" customHeight="1">
      <c r="A361" s="460" t="s">
        <v>407</v>
      </c>
      <c r="B361" s="461"/>
      <c r="C361" s="461"/>
      <c r="D361" s="461"/>
      <c r="E361" s="461"/>
      <c r="F361" s="461"/>
      <c r="G361" s="461"/>
      <c r="H361" s="461"/>
      <c r="I361" s="461"/>
      <c r="J361" s="462"/>
    </row>
    <row r="362" spans="1:10" s="8" customFormat="1" ht="14.25" customHeight="1">
      <c r="A362" s="460" t="s">
        <v>49</v>
      </c>
      <c r="B362" s="461"/>
      <c r="C362" s="461"/>
      <c r="D362" s="461"/>
      <c r="E362" s="461"/>
      <c r="F362" s="461"/>
      <c r="G362" s="461"/>
      <c r="H362" s="461"/>
      <c r="I362" s="461"/>
      <c r="J362" s="462"/>
    </row>
    <row r="363" spans="1:3" s="77" customFormat="1" ht="19.5" customHeight="1">
      <c r="A363" s="5" t="s">
        <v>279</v>
      </c>
      <c r="B363" s="299"/>
      <c r="C363" s="5"/>
    </row>
    <row r="364" spans="1:3" s="77" customFormat="1" ht="19.5" customHeight="1">
      <c r="A364" s="5" t="s">
        <v>280</v>
      </c>
      <c r="B364" s="299"/>
      <c r="C364" s="5"/>
    </row>
  </sheetData>
  <sheetProtection selectLockedCells="1" selectUnlockedCells="1"/>
  <mergeCells count="524">
    <mergeCell ref="A14:J14"/>
    <mergeCell ref="C31:D31"/>
    <mergeCell ref="E31:F31"/>
    <mergeCell ref="G31:H31"/>
    <mergeCell ref="C29:D29"/>
    <mergeCell ref="E29:F29"/>
    <mergeCell ref="G30:H30"/>
    <mergeCell ref="C26:D26"/>
    <mergeCell ref="E26:F26"/>
    <mergeCell ref="G26:H26"/>
    <mergeCell ref="G29:H29"/>
    <mergeCell ref="I29:J29"/>
    <mergeCell ref="A27:J27"/>
    <mergeCell ref="C28:D28"/>
    <mergeCell ref="E28:F28"/>
    <mergeCell ref="G28:H28"/>
    <mergeCell ref="I28:J28"/>
    <mergeCell ref="E24:F24"/>
    <mergeCell ref="G24:H24"/>
    <mergeCell ref="I24:J24"/>
    <mergeCell ref="A25:J25"/>
    <mergeCell ref="A16:J16"/>
    <mergeCell ref="C22:D22"/>
    <mergeCell ref="E22:F22"/>
    <mergeCell ref="A361:J361"/>
    <mergeCell ref="G37:H37"/>
    <mergeCell ref="I37:J37"/>
    <mergeCell ref="C57:D57"/>
    <mergeCell ref="E57:F57"/>
    <mergeCell ref="G57:H57"/>
    <mergeCell ref="I57:J57"/>
    <mergeCell ref="A38:J38"/>
    <mergeCell ref="C37:D37"/>
    <mergeCell ref="E37:F37"/>
    <mergeCell ref="C39:D39"/>
    <mergeCell ref="A339:J339"/>
    <mergeCell ref="A306:J306"/>
    <mergeCell ref="A307:A308"/>
    <mergeCell ref="A318:J318"/>
    <mergeCell ref="A320:A321"/>
    <mergeCell ref="A328:A330"/>
    <mergeCell ref="A342:A344"/>
    <mergeCell ref="A354:A356"/>
    <mergeCell ref="A348:A352"/>
    <mergeCell ref="A264:J264"/>
    <mergeCell ref="A265:A273"/>
    <mergeCell ref="A359:B360"/>
    <mergeCell ref="C359:J360"/>
    <mergeCell ref="I32:J32"/>
    <mergeCell ref="I30:J30"/>
    <mergeCell ref="G39:H39"/>
    <mergeCell ref="I39:J39"/>
    <mergeCell ref="A34:J34"/>
    <mergeCell ref="A33:J33"/>
    <mergeCell ref="E32:F32"/>
    <mergeCell ref="G32:H32"/>
    <mergeCell ref="C35:D35"/>
    <mergeCell ref="C30:D30"/>
    <mergeCell ref="C32:D32"/>
    <mergeCell ref="E30:F30"/>
    <mergeCell ref="A275:A301"/>
    <mergeCell ref="B333:J333"/>
    <mergeCell ref="A333:A336"/>
    <mergeCell ref="A175:J175"/>
    <mergeCell ref="A180:A185"/>
    <mergeCell ref="A190:J190"/>
    <mergeCell ref="A192:A193"/>
    <mergeCell ref="A201:A204"/>
    <mergeCell ref="A219:A221"/>
    <mergeCell ref="A208:J208"/>
    <mergeCell ref="A227:A229"/>
    <mergeCell ref="A257:A259"/>
    <mergeCell ref="A235:J235"/>
    <mergeCell ref="A248:A254"/>
    <mergeCell ref="A240:A242"/>
    <mergeCell ref="A243:A247"/>
    <mergeCell ref="A223:J223"/>
    <mergeCell ref="A1:J1"/>
    <mergeCell ref="A3:B3"/>
    <mergeCell ref="A5:B5"/>
    <mergeCell ref="A13:J13"/>
    <mergeCell ref="C3:J3"/>
    <mergeCell ref="C5:J5"/>
    <mergeCell ref="A11:J11"/>
    <mergeCell ref="A7:J7"/>
    <mergeCell ref="A8:J8"/>
    <mergeCell ref="A9:J9"/>
    <mergeCell ref="A12:J12"/>
    <mergeCell ref="A10:I10"/>
    <mergeCell ref="A165:B165"/>
    <mergeCell ref="C165:J165"/>
    <mergeCell ref="I31:J31"/>
    <mergeCell ref="I26:J26"/>
    <mergeCell ref="C24:D24"/>
    <mergeCell ref="C23:D23"/>
    <mergeCell ref="E23:F23"/>
    <mergeCell ref="G23:H23"/>
    <mergeCell ref="I23:J23"/>
    <mergeCell ref="A40:J40"/>
    <mergeCell ref="E35:F35"/>
    <mergeCell ref="G35:H35"/>
    <mergeCell ref="I35:J35"/>
    <mergeCell ref="C36:D36"/>
    <mergeCell ref="E36:F36"/>
    <mergeCell ref="G36:H36"/>
    <mergeCell ref="I36:J36"/>
    <mergeCell ref="E39:F39"/>
    <mergeCell ref="C41:D41"/>
    <mergeCell ref="E41:F41"/>
    <mergeCell ref="G41:H41"/>
    <mergeCell ref="I41:J41"/>
    <mergeCell ref="C42:D42"/>
    <mergeCell ref="E42:F42"/>
    <mergeCell ref="G22:H22"/>
    <mergeCell ref="I22:J22"/>
    <mergeCell ref="C19:D19"/>
    <mergeCell ref="E19:F19"/>
    <mergeCell ref="G19:H19"/>
    <mergeCell ref="I19:J19"/>
    <mergeCell ref="A17:A18"/>
    <mergeCell ref="B17:B18"/>
    <mergeCell ref="C17:D18"/>
    <mergeCell ref="E17:J17"/>
    <mergeCell ref="E18:F18"/>
    <mergeCell ref="G18:H18"/>
    <mergeCell ref="I18:J18"/>
    <mergeCell ref="A20:J20"/>
    <mergeCell ref="A21:J21"/>
    <mergeCell ref="G42:H42"/>
    <mergeCell ref="I42:J42"/>
    <mergeCell ref="A43:J43"/>
    <mergeCell ref="C44:D44"/>
    <mergeCell ref="E44:F44"/>
    <mergeCell ref="G44:H44"/>
    <mergeCell ref="I44:J44"/>
    <mergeCell ref="A45:J45"/>
    <mergeCell ref="C46:D46"/>
    <mergeCell ref="E46:F46"/>
    <mergeCell ref="G46:H46"/>
    <mergeCell ref="I46:J46"/>
    <mergeCell ref="A47:A50"/>
    <mergeCell ref="C47:D47"/>
    <mergeCell ref="E47:F47"/>
    <mergeCell ref="G47:H47"/>
    <mergeCell ref="C49:D49"/>
    <mergeCell ref="E49:F49"/>
    <mergeCell ref="G49:H49"/>
    <mergeCell ref="I47:J47"/>
    <mergeCell ref="C48:D48"/>
    <mergeCell ref="E48:F48"/>
    <mergeCell ref="G48:H48"/>
    <mergeCell ref="I48:J48"/>
    <mergeCell ref="I49:J49"/>
    <mergeCell ref="C50:D50"/>
    <mergeCell ref="E50:F50"/>
    <mergeCell ref="G50:H50"/>
    <mergeCell ref="I50:J50"/>
    <mergeCell ref="A51:J51"/>
    <mergeCell ref="C52:D52"/>
    <mergeCell ref="E52:F52"/>
    <mergeCell ref="G52:H52"/>
    <mergeCell ref="I52:J52"/>
    <mergeCell ref="C53:D53"/>
    <mergeCell ref="E53:F53"/>
    <mergeCell ref="G53:H53"/>
    <mergeCell ref="I53:J53"/>
    <mergeCell ref="A55:J55"/>
    <mergeCell ref="A56:J56"/>
    <mergeCell ref="C54:D54"/>
    <mergeCell ref="E54:F54"/>
    <mergeCell ref="G54:H54"/>
    <mergeCell ref="I54:J54"/>
    <mergeCell ref="C58:D58"/>
    <mergeCell ref="E58:F58"/>
    <mergeCell ref="G58:H58"/>
    <mergeCell ref="I58:J58"/>
    <mergeCell ref="C59:D59"/>
    <mergeCell ref="E59:F59"/>
    <mergeCell ref="G59:H59"/>
    <mergeCell ref="I59:J59"/>
    <mergeCell ref="A60:J60"/>
    <mergeCell ref="C61:D61"/>
    <mergeCell ref="E61:F61"/>
    <mergeCell ref="G61:H61"/>
    <mergeCell ref="I61:J61"/>
    <mergeCell ref="C62:D62"/>
    <mergeCell ref="E62:F62"/>
    <mergeCell ref="G62:H62"/>
    <mergeCell ref="I62:J62"/>
    <mergeCell ref="A64:J64"/>
    <mergeCell ref="C65:D65"/>
    <mergeCell ref="E65:F65"/>
    <mergeCell ref="G65:H65"/>
    <mergeCell ref="I65:J65"/>
    <mergeCell ref="C66:D66"/>
    <mergeCell ref="E66:F66"/>
    <mergeCell ref="G66:H66"/>
    <mergeCell ref="I66:J66"/>
    <mergeCell ref="A70:J70"/>
    <mergeCell ref="A71:J71"/>
    <mergeCell ref="C72:D72"/>
    <mergeCell ref="E72:F72"/>
    <mergeCell ref="G72:H72"/>
    <mergeCell ref="I72:J72"/>
    <mergeCell ref="I68:J68"/>
    <mergeCell ref="C73:D73"/>
    <mergeCell ref="E73:F73"/>
    <mergeCell ref="G73:H73"/>
    <mergeCell ref="I73:J73"/>
    <mergeCell ref="A74:J74"/>
    <mergeCell ref="A75:A77"/>
    <mergeCell ref="C75:D75"/>
    <mergeCell ref="E75:F75"/>
    <mergeCell ref="G75:H75"/>
    <mergeCell ref="I75:J75"/>
    <mergeCell ref="C76:D76"/>
    <mergeCell ref="E76:F76"/>
    <mergeCell ref="G76:H76"/>
    <mergeCell ref="I76:J76"/>
    <mergeCell ref="C77:D77"/>
    <mergeCell ref="E77:F77"/>
    <mergeCell ref="G77:H77"/>
    <mergeCell ref="I77:J77"/>
    <mergeCell ref="C78:D78"/>
    <mergeCell ref="E78:F78"/>
    <mergeCell ref="G78:H78"/>
    <mergeCell ref="I78:J78"/>
    <mergeCell ref="A79:J79"/>
    <mergeCell ref="C80:D80"/>
    <mergeCell ref="E80:F80"/>
    <mergeCell ref="G80:H80"/>
    <mergeCell ref="I80:J80"/>
    <mergeCell ref="A81:J81"/>
    <mergeCell ref="C82:D82"/>
    <mergeCell ref="E82:F82"/>
    <mergeCell ref="G82:H82"/>
    <mergeCell ref="I82:J82"/>
    <mergeCell ref="A122:J122"/>
    <mergeCell ref="C89:J89"/>
    <mergeCell ref="I100:J100"/>
    <mergeCell ref="A89:A91"/>
    <mergeCell ref="C90:D90"/>
    <mergeCell ref="G98:H98"/>
    <mergeCell ref="I98:J98"/>
    <mergeCell ref="I90:J90"/>
    <mergeCell ref="E93:F93"/>
    <mergeCell ref="G93:H93"/>
    <mergeCell ref="I95:J95"/>
    <mergeCell ref="I93:J93"/>
    <mergeCell ref="E94:F94"/>
    <mergeCell ref="G95:H95"/>
    <mergeCell ref="E90:F90"/>
    <mergeCell ref="G90:H90"/>
    <mergeCell ref="A92:A96"/>
    <mergeCell ref="A97:A99"/>
    <mergeCell ref="B93:B94"/>
    <mergeCell ref="A123:J123"/>
    <mergeCell ref="C83:D83"/>
    <mergeCell ref="E83:F83"/>
    <mergeCell ref="G83:H83"/>
    <mergeCell ref="I83:J83"/>
    <mergeCell ref="C87:D87"/>
    <mergeCell ref="E87:F87"/>
    <mergeCell ref="G87:H87"/>
    <mergeCell ref="I87:J87"/>
    <mergeCell ref="I86:J86"/>
    <mergeCell ref="C99:D99"/>
    <mergeCell ref="E99:F99"/>
    <mergeCell ref="G99:H99"/>
    <mergeCell ref="C91:D91"/>
    <mergeCell ref="C95:D95"/>
    <mergeCell ref="E91:F91"/>
    <mergeCell ref="C94:D94"/>
    <mergeCell ref="C93:D93"/>
    <mergeCell ref="I99:J99"/>
    <mergeCell ref="I91:J91"/>
    <mergeCell ref="G94:H94"/>
    <mergeCell ref="I94:J94"/>
    <mergeCell ref="I96:J96"/>
    <mergeCell ref="G91:H91"/>
    <mergeCell ref="C124:D124"/>
    <mergeCell ref="E124:F124"/>
    <mergeCell ref="G124:H124"/>
    <mergeCell ref="I124:J124"/>
    <mergeCell ref="A126:J126"/>
    <mergeCell ref="C125:D125"/>
    <mergeCell ref="E125:F125"/>
    <mergeCell ref="G125:H125"/>
    <mergeCell ref="I125:J125"/>
    <mergeCell ref="A128:J128"/>
    <mergeCell ref="C127:D127"/>
    <mergeCell ref="E127:F127"/>
    <mergeCell ref="G127:H127"/>
    <mergeCell ref="I127:J127"/>
    <mergeCell ref="A130:J130"/>
    <mergeCell ref="C129:D129"/>
    <mergeCell ref="E129:F129"/>
    <mergeCell ref="G129:H129"/>
    <mergeCell ref="I129:J129"/>
    <mergeCell ref="C131:D131"/>
    <mergeCell ref="E131:F131"/>
    <mergeCell ref="G131:H131"/>
    <mergeCell ref="I131:J131"/>
    <mergeCell ref="C132:D132"/>
    <mergeCell ref="E132:F132"/>
    <mergeCell ref="G132:H132"/>
    <mergeCell ref="I132:J132"/>
    <mergeCell ref="A133:J133"/>
    <mergeCell ref="A134:J134"/>
    <mergeCell ref="C135:D135"/>
    <mergeCell ref="E135:F135"/>
    <mergeCell ref="G135:H135"/>
    <mergeCell ref="I135:J135"/>
    <mergeCell ref="C136:D136"/>
    <mergeCell ref="E136:F136"/>
    <mergeCell ref="G136:H136"/>
    <mergeCell ref="I136:J136"/>
    <mergeCell ref="C137:D137"/>
    <mergeCell ref="E137:F137"/>
    <mergeCell ref="G137:H137"/>
    <mergeCell ref="I137:J137"/>
    <mergeCell ref="C140:D140"/>
    <mergeCell ref="E140:F140"/>
    <mergeCell ref="G140:H140"/>
    <mergeCell ref="I140:J140"/>
    <mergeCell ref="A141:J141"/>
    <mergeCell ref="A142:J142"/>
    <mergeCell ref="C143:D143"/>
    <mergeCell ref="E143:F143"/>
    <mergeCell ref="G143:H143"/>
    <mergeCell ref="I143:J143"/>
    <mergeCell ref="A144:J144"/>
    <mergeCell ref="C145:D145"/>
    <mergeCell ref="E145:F145"/>
    <mergeCell ref="G145:H145"/>
    <mergeCell ref="I145:J145"/>
    <mergeCell ref="C146:D146"/>
    <mergeCell ref="E146:F146"/>
    <mergeCell ref="G146:H146"/>
    <mergeCell ref="I146:J146"/>
    <mergeCell ref="A147:J147"/>
    <mergeCell ref="A148:J148"/>
    <mergeCell ref="C149:D149"/>
    <mergeCell ref="E149:F149"/>
    <mergeCell ref="G149:H149"/>
    <mergeCell ref="I149:J149"/>
    <mergeCell ref="C150:D150"/>
    <mergeCell ref="E150:F150"/>
    <mergeCell ref="G150:H150"/>
    <mergeCell ref="I150:J150"/>
    <mergeCell ref="A151:J151"/>
    <mergeCell ref="A152:A154"/>
    <mergeCell ref="C152:D152"/>
    <mergeCell ref="E152:F152"/>
    <mergeCell ref="G152:H152"/>
    <mergeCell ref="I152:J152"/>
    <mergeCell ref="C153:D153"/>
    <mergeCell ref="E153:F153"/>
    <mergeCell ref="G153:H153"/>
    <mergeCell ref="I153:J153"/>
    <mergeCell ref="C154:D154"/>
    <mergeCell ref="E154:F154"/>
    <mergeCell ref="G154:H154"/>
    <mergeCell ref="I154:J154"/>
    <mergeCell ref="A156:J156"/>
    <mergeCell ref="C157:D157"/>
    <mergeCell ref="E157:F157"/>
    <mergeCell ref="G157:H157"/>
    <mergeCell ref="I157:J157"/>
    <mergeCell ref="C155:D155"/>
    <mergeCell ref="C158:D158"/>
    <mergeCell ref="E158:F158"/>
    <mergeCell ref="G158:H158"/>
    <mergeCell ref="I158:J158"/>
    <mergeCell ref="E155:F155"/>
    <mergeCell ref="E159:F159"/>
    <mergeCell ref="G159:H159"/>
    <mergeCell ref="I159:J159"/>
    <mergeCell ref="A160:J160"/>
    <mergeCell ref="A161:A163"/>
    <mergeCell ref="C161:D161"/>
    <mergeCell ref="E161:F161"/>
    <mergeCell ref="G161:H161"/>
    <mergeCell ref="I161:J161"/>
    <mergeCell ref="C162:D162"/>
    <mergeCell ref="E162:F162"/>
    <mergeCell ref="G162:H162"/>
    <mergeCell ref="I162:J162"/>
    <mergeCell ref="E163:F163"/>
    <mergeCell ref="G163:H163"/>
    <mergeCell ref="I163:J163"/>
    <mergeCell ref="G172:I172"/>
    <mergeCell ref="A170:J170"/>
    <mergeCell ref="A172:A173"/>
    <mergeCell ref="J172:J173"/>
    <mergeCell ref="B172:B173"/>
    <mergeCell ref="C63:D63"/>
    <mergeCell ref="E63:F63"/>
    <mergeCell ref="G63:H63"/>
    <mergeCell ref="I63:J63"/>
    <mergeCell ref="A88:J88"/>
    <mergeCell ref="A84:J84"/>
    <mergeCell ref="A85:J85"/>
    <mergeCell ref="C86:D86"/>
    <mergeCell ref="E86:F86"/>
    <mergeCell ref="G86:H86"/>
    <mergeCell ref="A67:J67"/>
    <mergeCell ref="C69:D69"/>
    <mergeCell ref="E69:F69"/>
    <mergeCell ref="G69:H69"/>
    <mergeCell ref="I69:J69"/>
    <mergeCell ref="C68:D68"/>
    <mergeCell ref="E68:F68"/>
    <mergeCell ref="G68:H68"/>
    <mergeCell ref="C159:D159"/>
    <mergeCell ref="B95:B96"/>
    <mergeCell ref="C97:J97"/>
    <mergeCell ref="E95:F95"/>
    <mergeCell ref="C92:J92"/>
    <mergeCell ref="C96:D96"/>
    <mergeCell ref="E96:F96"/>
    <mergeCell ref="G96:H96"/>
    <mergeCell ref="I114:J114"/>
    <mergeCell ref="C121:D121"/>
    <mergeCell ref="E121:F121"/>
    <mergeCell ref="G121:H121"/>
    <mergeCell ref="I121:J121"/>
    <mergeCell ref="C114:D114"/>
    <mergeCell ref="E114:F114"/>
    <mergeCell ref="G114:H114"/>
    <mergeCell ref="E115:F115"/>
    <mergeCell ref="G115:H115"/>
    <mergeCell ref="C113:D113"/>
    <mergeCell ref="E113:F113"/>
    <mergeCell ref="G113:H113"/>
    <mergeCell ref="A111:J111"/>
    <mergeCell ref="I113:J113"/>
    <mergeCell ref="A112:A118"/>
    <mergeCell ref="C112:J112"/>
    <mergeCell ref="I115:J115"/>
    <mergeCell ref="C116:D116"/>
    <mergeCell ref="E116:F116"/>
    <mergeCell ref="G116:H116"/>
    <mergeCell ref="I116:J116"/>
    <mergeCell ref="C117:D117"/>
    <mergeCell ref="A101:J101"/>
    <mergeCell ref="I102:J102"/>
    <mergeCell ref="C115:D115"/>
    <mergeCell ref="I104:J104"/>
    <mergeCell ref="I103:J103"/>
    <mergeCell ref="C102:D102"/>
    <mergeCell ref="E102:F102"/>
    <mergeCell ref="I106:J106"/>
    <mergeCell ref="C105:D105"/>
    <mergeCell ref="E105:F105"/>
    <mergeCell ref="G105:H105"/>
    <mergeCell ref="I105:J105"/>
    <mergeCell ref="I108:J108"/>
    <mergeCell ref="C107:D107"/>
    <mergeCell ref="E107:F107"/>
    <mergeCell ref="G107:H107"/>
    <mergeCell ref="I107:J107"/>
    <mergeCell ref="I110:J110"/>
    <mergeCell ref="C100:D100"/>
    <mergeCell ref="E100:F100"/>
    <mergeCell ref="G100:H100"/>
    <mergeCell ref="C98:D98"/>
    <mergeCell ref="E98:F98"/>
    <mergeCell ref="C104:D104"/>
    <mergeCell ref="E104:F104"/>
    <mergeCell ref="G104:H104"/>
    <mergeCell ref="E103:F103"/>
    <mergeCell ref="G103:H103"/>
    <mergeCell ref="G102:H102"/>
    <mergeCell ref="C103:D103"/>
    <mergeCell ref="C109:D109"/>
    <mergeCell ref="E109:F109"/>
    <mergeCell ref="G109:H109"/>
    <mergeCell ref="I109:J109"/>
    <mergeCell ref="A103:A109"/>
    <mergeCell ref="C110:D110"/>
    <mergeCell ref="E110:F110"/>
    <mergeCell ref="G110:H110"/>
    <mergeCell ref="C108:D108"/>
    <mergeCell ref="E108:F108"/>
    <mergeCell ref="G108:H108"/>
    <mergeCell ref="C106:D106"/>
    <mergeCell ref="E106:F106"/>
    <mergeCell ref="G106:H106"/>
    <mergeCell ref="E117:F117"/>
    <mergeCell ref="G117:H117"/>
    <mergeCell ref="I117:J117"/>
    <mergeCell ref="C118:D118"/>
    <mergeCell ref="E118:F118"/>
    <mergeCell ref="G118:H118"/>
    <mergeCell ref="I118:J118"/>
    <mergeCell ref="C119:D119"/>
    <mergeCell ref="E119:F119"/>
    <mergeCell ref="G119:H119"/>
    <mergeCell ref="I119:J119"/>
    <mergeCell ref="C120:D120"/>
    <mergeCell ref="E120:F120"/>
    <mergeCell ref="G120:H120"/>
    <mergeCell ref="I120:J120"/>
    <mergeCell ref="A362:J362"/>
    <mergeCell ref="A138:J138"/>
    <mergeCell ref="C139:D139"/>
    <mergeCell ref="E139:F139"/>
    <mergeCell ref="G139:H139"/>
    <mergeCell ref="I139:J139"/>
    <mergeCell ref="A167:J167"/>
    <mergeCell ref="A168:I168"/>
    <mergeCell ref="C243:J243"/>
    <mergeCell ref="A236:A238"/>
    <mergeCell ref="C172:C173"/>
    <mergeCell ref="D172:F172"/>
    <mergeCell ref="A166:J166"/>
    <mergeCell ref="C163:D163"/>
    <mergeCell ref="C164:D164"/>
    <mergeCell ref="E164:F164"/>
    <mergeCell ref="G155:H155"/>
    <mergeCell ref="I155:J155"/>
    <mergeCell ref="G164:H164"/>
    <mergeCell ref="I164:J164"/>
  </mergeCells>
  <printOptions horizontalCentered="1"/>
  <pageMargins left="0.3937007874015748" right="0.3937007874015748" top="0.3937007874015748" bottom="0.3937007874015748" header="0.2362204724409449" footer="0.1968503937007874"/>
  <pageSetup horizontalDpi="300" verticalDpi="300" orientation="landscape" paperSize="9" scale="54" r:id="rId1"/>
  <headerFooter alignWithMargins="0">
    <oddFooter>&amp;CStrona &amp;P z &amp;N</oddFooter>
  </headerFooter>
  <rowBreaks count="5" manualBreakCount="5">
    <brk id="59" max="9" man="1"/>
    <brk id="140" max="9" man="1"/>
    <brk id="167" max="9" man="1"/>
    <brk id="305" max="9" man="1"/>
    <brk id="338" max="9" man="1"/>
  </rowBreaks>
</worksheet>
</file>

<file path=xl/worksheets/sheet10.xml><?xml version="1.0" encoding="utf-8"?>
<worksheet xmlns="http://schemas.openxmlformats.org/spreadsheetml/2006/main" xmlns:r="http://schemas.openxmlformats.org/officeDocument/2006/relationships">
  <sheetPr>
    <pageSetUpPr fitToPage="1"/>
  </sheetPr>
  <dimension ref="A1:P35"/>
  <sheetViews>
    <sheetView view="pageBreakPreview" zoomScale="90" zoomScaleNormal="80" zoomScaleSheetLayoutView="90" zoomScalePageLayoutView="0" workbookViewId="0" topLeftCell="A10">
      <selection activeCell="A30" sqref="A30:B30"/>
    </sheetView>
  </sheetViews>
  <sheetFormatPr defaultColWidth="9.140625" defaultRowHeight="12.75"/>
  <cols>
    <col min="1" max="1" width="3.57421875" style="267" customWidth="1"/>
    <col min="2" max="2" width="44.8515625" style="267" customWidth="1"/>
    <col min="3" max="5" width="10.00390625" style="267" customWidth="1"/>
    <col min="6" max="8" width="11.7109375" style="267" customWidth="1"/>
    <col min="9" max="10" width="12.28125" style="267" bestFit="1" customWidth="1"/>
    <col min="11" max="11" width="12.140625" style="267" customWidth="1"/>
    <col min="12" max="16384" width="9.140625" style="267" customWidth="1"/>
  </cols>
  <sheetData>
    <row r="1" spans="1:16" ht="18.75" customHeight="1">
      <c r="A1" s="873" t="s">
        <v>232</v>
      </c>
      <c r="B1" s="873"/>
      <c r="C1" s="873"/>
      <c r="D1" s="873"/>
      <c r="E1" s="873"/>
      <c r="F1" s="873"/>
      <c r="G1" s="873"/>
      <c r="H1" s="873"/>
      <c r="I1" s="873"/>
      <c r="J1" s="873"/>
      <c r="K1" s="873"/>
      <c r="L1" s="266"/>
      <c r="M1" s="266"/>
      <c r="N1" s="266"/>
      <c r="O1" s="266"/>
      <c r="P1" s="266"/>
    </row>
    <row r="2" spans="1:16" ht="12.75">
      <c r="A2" s="302"/>
      <c r="B2" s="302"/>
      <c r="C2" s="302"/>
      <c r="D2" s="302"/>
      <c r="E2" s="302"/>
      <c r="F2" s="302"/>
      <c r="G2" s="302"/>
      <c r="H2" s="302"/>
      <c r="I2" s="302"/>
      <c r="J2" s="302"/>
      <c r="K2" s="302"/>
      <c r="L2" s="266"/>
      <c r="M2" s="266"/>
      <c r="N2" s="266"/>
      <c r="O2" s="266"/>
      <c r="P2" s="266"/>
    </row>
    <row r="3" spans="1:16" ht="18.75" customHeight="1">
      <c r="A3" s="880" t="s">
        <v>276</v>
      </c>
      <c r="B3" s="880"/>
      <c r="C3" s="864" t="s">
        <v>498</v>
      </c>
      <c r="D3" s="864"/>
      <c r="E3" s="864"/>
      <c r="F3" s="864"/>
      <c r="G3" s="864"/>
      <c r="H3" s="864"/>
      <c r="I3" s="864"/>
      <c r="J3" s="864"/>
      <c r="K3" s="864"/>
      <c r="L3" s="266"/>
      <c r="M3" s="266"/>
      <c r="N3" s="266"/>
      <c r="O3" s="266"/>
      <c r="P3" s="266"/>
    </row>
    <row r="4" spans="1:16" ht="12.75">
      <c r="A4" s="131"/>
      <c r="B4" s="302"/>
      <c r="C4" s="302"/>
      <c r="D4" s="302"/>
      <c r="E4" s="302"/>
      <c r="F4" s="302"/>
      <c r="G4" s="302"/>
      <c r="H4" s="302"/>
      <c r="I4" s="302"/>
      <c r="J4" s="302"/>
      <c r="K4" s="302"/>
      <c r="L4" s="266"/>
      <c r="M4" s="266"/>
      <c r="N4" s="266"/>
      <c r="O4" s="266"/>
      <c r="P4" s="266"/>
    </row>
    <row r="5" spans="1:16" ht="18.75" customHeight="1">
      <c r="A5" s="863" t="s">
        <v>277</v>
      </c>
      <c r="B5" s="863"/>
      <c r="C5" s="865" t="s">
        <v>545</v>
      </c>
      <c r="D5" s="864"/>
      <c r="E5" s="864"/>
      <c r="F5" s="864"/>
      <c r="G5" s="864"/>
      <c r="H5" s="864"/>
      <c r="I5" s="864"/>
      <c r="J5" s="864"/>
      <c r="K5" s="864"/>
      <c r="L5" s="266"/>
      <c r="M5" s="266"/>
      <c r="N5" s="266"/>
      <c r="O5" s="266"/>
      <c r="P5" s="266"/>
    </row>
    <row r="6" spans="1:16" ht="12.75">
      <c r="A6" s="302"/>
      <c r="B6" s="302"/>
      <c r="C6" s="302"/>
      <c r="D6" s="302"/>
      <c r="E6" s="302"/>
      <c r="F6" s="302"/>
      <c r="G6" s="302"/>
      <c r="H6" s="302"/>
      <c r="I6" s="302"/>
      <c r="J6" s="302"/>
      <c r="K6" s="302"/>
      <c r="L6" s="266"/>
      <c r="M6" s="266"/>
      <c r="N6" s="266"/>
      <c r="O6" s="266"/>
      <c r="P6" s="266"/>
    </row>
    <row r="7" spans="1:13" ht="17.25" customHeight="1">
      <c r="A7" s="876" t="s">
        <v>425</v>
      </c>
      <c r="B7" s="876"/>
      <c r="C7" s="876"/>
      <c r="D7" s="876"/>
      <c r="E7" s="876"/>
      <c r="F7" s="876"/>
      <c r="G7" s="876"/>
      <c r="H7" s="876"/>
      <c r="I7" s="876"/>
      <c r="J7" s="876"/>
      <c r="K7" s="876"/>
      <c r="L7" s="304"/>
      <c r="M7" s="304"/>
    </row>
    <row r="8" spans="1:11" ht="15" customHeight="1">
      <c r="A8" s="877" t="s">
        <v>353</v>
      </c>
      <c r="B8" s="877"/>
      <c r="C8" s="877"/>
      <c r="D8" s="877"/>
      <c r="E8" s="877"/>
      <c r="F8" s="877"/>
      <c r="G8" s="877"/>
      <c r="H8" s="877"/>
      <c r="I8" s="877"/>
      <c r="J8" s="877"/>
      <c r="K8" s="877"/>
    </row>
    <row r="9" spans="1:11" ht="55.5" customHeight="1">
      <c r="A9" s="878" t="s">
        <v>40</v>
      </c>
      <c r="B9" s="878"/>
      <c r="C9" s="878"/>
      <c r="D9" s="878"/>
      <c r="E9" s="878"/>
      <c r="F9" s="878"/>
      <c r="G9" s="878"/>
      <c r="H9" s="878"/>
      <c r="I9" s="878"/>
      <c r="J9" s="878"/>
      <c r="K9" s="878"/>
    </row>
    <row r="10" spans="1:11" ht="51" customHeight="1">
      <c r="A10" s="878" t="s">
        <v>481</v>
      </c>
      <c r="B10" s="878"/>
      <c r="C10" s="878"/>
      <c r="D10" s="878"/>
      <c r="E10" s="878"/>
      <c r="F10" s="878"/>
      <c r="G10" s="878"/>
      <c r="H10" s="878"/>
      <c r="I10" s="878"/>
      <c r="J10" s="878"/>
      <c r="K10" s="878"/>
    </row>
    <row r="11" ht="15" customHeight="1"/>
    <row r="12" spans="1:11" s="266" customFormat="1" ht="51" customHeight="1">
      <c r="A12" s="875" t="s">
        <v>291</v>
      </c>
      <c r="B12" s="875" t="s">
        <v>65</v>
      </c>
      <c r="C12" s="875" t="s">
        <v>418</v>
      </c>
      <c r="D12" s="875"/>
      <c r="E12" s="875"/>
      <c r="F12" s="875" t="s">
        <v>66</v>
      </c>
      <c r="G12" s="875"/>
      <c r="H12" s="875"/>
      <c r="I12" s="875" t="s">
        <v>361</v>
      </c>
      <c r="J12" s="875"/>
      <c r="K12" s="875"/>
    </row>
    <row r="13" spans="1:11" s="266" customFormat="1" ht="18" customHeight="1">
      <c r="A13" s="875"/>
      <c r="B13" s="875"/>
      <c r="C13" s="268" t="s">
        <v>282</v>
      </c>
      <c r="D13" s="268" t="s">
        <v>283</v>
      </c>
      <c r="E13" s="268" t="s">
        <v>278</v>
      </c>
      <c r="F13" s="268" t="s">
        <v>282</v>
      </c>
      <c r="G13" s="268" t="s">
        <v>283</v>
      </c>
      <c r="H13" s="268" t="s">
        <v>278</v>
      </c>
      <c r="I13" s="268" t="s">
        <v>282</v>
      </c>
      <c r="J13" s="268" t="s">
        <v>283</v>
      </c>
      <c r="K13" s="268" t="s">
        <v>278</v>
      </c>
    </row>
    <row r="14" spans="1:11" s="266" customFormat="1" ht="15.75" customHeight="1">
      <c r="A14" s="269">
        <v>1</v>
      </c>
      <c r="B14" s="269">
        <v>2</v>
      </c>
      <c r="C14" s="269">
        <v>3</v>
      </c>
      <c r="D14" s="269">
        <v>4</v>
      </c>
      <c r="E14" s="269" t="s">
        <v>415</v>
      </c>
      <c r="F14" s="269">
        <v>6</v>
      </c>
      <c r="G14" s="269">
        <v>7</v>
      </c>
      <c r="H14" s="269" t="s">
        <v>416</v>
      </c>
      <c r="I14" s="269" t="s">
        <v>417</v>
      </c>
      <c r="J14" s="269" t="s">
        <v>67</v>
      </c>
      <c r="K14" s="269" t="s">
        <v>68</v>
      </c>
    </row>
    <row r="15" spans="1:11" ht="20.25" customHeight="1">
      <c r="A15" s="869" t="s">
        <v>339</v>
      </c>
      <c r="B15" s="869"/>
      <c r="C15" s="869"/>
      <c r="D15" s="869"/>
      <c r="E15" s="869"/>
      <c r="F15" s="869"/>
      <c r="G15" s="869"/>
      <c r="H15" s="869"/>
      <c r="I15" s="869"/>
      <c r="J15" s="869"/>
      <c r="K15" s="869"/>
    </row>
    <row r="16" spans="1:11" ht="20.25" customHeight="1">
      <c r="A16" s="270">
        <v>1</v>
      </c>
      <c r="B16" s="271" t="s">
        <v>69</v>
      </c>
      <c r="C16" s="272">
        <v>8984</v>
      </c>
      <c r="D16" s="272">
        <v>7442</v>
      </c>
      <c r="E16" s="272">
        <f>C16+D16</f>
        <v>16426</v>
      </c>
      <c r="F16" s="272">
        <v>6041</v>
      </c>
      <c r="G16" s="272">
        <v>5334</v>
      </c>
      <c r="H16" s="272">
        <f>F16+G16</f>
        <v>11375</v>
      </c>
      <c r="I16" s="273">
        <f aca="true" t="shared" si="0" ref="I16:J21">F16/C16</f>
        <v>0.6724176313446126</v>
      </c>
      <c r="J16" s="273">
        <f t="shared" si="0"/>
        <v>0.7167428110722924</v>
      </c>
      <c r="K16" s="273">
        <f aca="true" t="shared" si="1" ref="K16:K21">H16/E16</f>
        <v>0.6924996956045294</v>
      </c>
    </row>
    <row r="17" spans="1:11" ht="32.25" customHeight="1">
      <c r="A17" s="270">
        <v>2</v>
      </c>
      <c r="B17" s="271" t="s">
        <v>70</v>
      </c>
      <c r="C17" s="272">
        <v>1101</v>
      </c>
      <c r="D17" s="272">
        <v>922</v>
      </c>
      <c r="E17" s="272">
        <f>C17+D17</f>
        <v>2023</v>
      </c>
      <c r="F17" s="272">
        <v>938</v>
      </c>
      <c r="G17" s="272">
        <v>797</v>
      </c>
      <c r="H17" s="272">
        <f>F17+G17</f>
        <v>1735</v>
      </c>
      <c r="I17" s="273">
        <f t="shared" si="0"/>
        <v>0.851952770208901</v>
      </c>
      <c r="J17" s="273">
        <f t="shared" si="0"/>
        <v>0.8644251626898047</v>
      </c>
      <c r="K17" s="273">
        <f t="shared" si="1"/>
        <v>0.8576371725160653</v>
      </c>
    </row>
    <row r="18" spans="1:11" ht="20.25" customHeight="1">
      <c r="A18" s="270">
        <v>3</v>
      </c>
      <c r="B18" s="271" t="s">
        <v>0</v>
      </c>
      <c r="C18" s="272">
        <v>4104</v>
      </c>
      <c r="D18" s="272">
        <v>3471</v>
      </c>
      <c r="E18" s="272">
        <f>C18+D18</f>
        <v>7575</v>
      </c>
      <c r="F18" s="272">
        <v>2895</v>
      </c>
      <c r="G18" s="272">
        <v>2615</v>
      </c>
      <c r="H18" s="272">
        <f>F18+G18</f>
        <v>5510</v>
      </c>
      <c r="I18" s="273">
        <f t="shared" si="0"/>
        <v>0.7054093567251462</v>
      </c>
      <c r="J18" s="273">
        <f t="shared" si="0"/>
        <v>0.7533851915874388</v>
      </c>
      <c r="K18" s="273">
        <f t="shared" si="1"/>
        <v>0.7273927392739274</v>
      </c>
    </row>
    <row r="19" spans="1:11" ht="20.25" customHeight="1">
      <c r="A19" s="270">
        <v>4</v>
      </c>
      <c r="B19" s="271" t="s">
        <v>71</v>
      </c>
      <c r="C19" s="272">
        <v>1882</v>
      </c>
      <c r="D19" s="272">
        <v>1879</v>
      </c>
      <c r="E19" s="272">
        <f>C19+D19</f>
        <v>3761</v>
      </c>
      <c r="F19" s="272">
        <v>1007</v>
      </c>
      <c r="G19" s="272">
        <v>1116</v>
      </c>
      <c r="H19" s="272">
        <f>F19+G19</f>
        <v>2123</v>
      </c>
      <c r="I19" s="273">
        <f t="shared" si="0"/>
        <v>0.5350690754516472</v>
      </c>
      <c r="J19" s="273">
        <f t="shared" si="0"/>
        <v>0.5939329430548164</v>
      </c>
      <c r="K19" s="273">
        <f t="shared" si="1"/>
        <v>0.5644775325711247</v>
      </c>
    </row>
    <row r="20" spans="1:11" ht="20.25" customHeight="1">
      <c r="A20" s="270">
        <v>5</v>
      </c>
      <c r="B20" s="271" t="s">
        <v>305</v>
      </c>
      <c r="C20" s="272">
        <v>562</v>
      </c>
      <c r="D20" s="272">
        <v>413</v>
      </c>
      <c r="E20" s="272">
        <f>C20+D20</f>
        <v>975</v>
      </c>
      <c r="F20" s="272">
        <v>316</v>
      </c>
      <c r="G20" s="272">
        <v>266</v>
      </c>
      <c r="H20" s="272">
        <f>F20+G20</f>
        <v>582</v>
      </c>
      <c r="I20" s="273">
        <f t="shared" si="0"/>
        <v>0.5622775800711743</v>
      </c>
      <c r="J20" s="273">
        <f t="shared" si="0"/>
        <v>0.6440677966101694</v>
      </c>
      <c r="K20" s="273">
        <f t="shared" si="1"/>
        <v>0.5969230769230769</v>
      </c>
    </row>
    <row r="21" spans="1:11" ht="20.25" customHeight="1">
      <c r="A21" s="270">
        <v>6</v>
      </c>
      <c r="B21" s="271" t="s">
        <v>294</v>
      </c>
      <c r="C21" s="272">
        <v>3965</v>
      </c>
      <c r="D21" s="272">
        <v>3012</v>
      </c>
      <c r="E21" s="272">
        <f>C21+D21</f>
        <v>6977</v>
      </c>
      <c r="F21" s="272">
        <v>2446</v>
      </c>
      <c r="G21" s="272">
        <v>2026</v>
      </c>
      <c r="H21" s="272">
        <f>F21+G21</f>
        <v>4472</v>
      </c>
      <c r="I21" s="273">
        <f t="shared" si="0"/>
        <v>0.6168978562421186</v>
      </c>
      <c r="J21" s="273">
        <f t="shared" si="0"/>
        <v>0.6726427622841965</v>
      </c>
      <c r="K21" s="273">
        <f t="shared" si="1"/>
        <v>0.6409631646839616</v>
      </c>
    </row>
    <row r="22" spans="1:11" ht="20.25" customHeight="1">
      <c r="A22" s="869" t="s">
        <v>340</v>
      </c>
      <c r="B22" s="869"/>
      <c r="C22" s="869"/>
      <c r="D22" s="869"/>
      <c r="E22" s="869"/>
      <c r="F22" s="869"/>
      <c r="G22" s="869"/>
      <c r="H22" s="869"/>
      <c r="I22" s="869"/>
      <c r="J22" s="869"/>
      <c r="K22" s="869"/>
    </row>
    <row r="23" spans="1:11" ht="20.25" customHeight="1">
      <c r="A23" s="870">
        <v>1</v>
      </c>
      <c r="B23" s="271" t="s">
        <v>73</v>
      </c>
      <c r="C23" s="272">
        <v>94</v>
      </c>
      <c r="D23" s="272">
        <v>85</v>
      </c>
      <c r="E23" s="272">
        <f>C23+D23</f>
        <v>179</v>
      </c>
      <c r="F23" s="272">
        <v>47</v>
      </c>
      <c r="G23" s="272">
        <v>36</v>
      </c>
      <c r="H23" s="272">
        <f>F23+G23</f>
        <v>83</v>
      </c>
      <c r="I23" s="273">
        <f>F23/C23</f>
        <v>0.5</v>
      </c>
      <c r="J23" s="273">
        <f aca="true" t="shared" si="2" ref="J23:K25">G23/D23</f>
        <v>0.4235294117647059</v>
      </c>
      <c r="K23" s="273">
        <f t="shared" si="2"/>
        <v>0.46368715083798884</v>
      </c>
    </row>
    <row r="24" spans="1:11" ht="20.25" customHeight="1">
      <c r="A24" s="870"/>
      <c r="B24" s="271" t="s">
        <v>72</v>
      </c>
      <c r="C24" s="272">
        <v>70</v>
      </c>
      <c r="D24" s="272">
        <v>54</v>
      </c>
      <c r="E24" s="272">
        <f>C24+D24</f>
        <v>124</v>
      </c>
      <c r="F24" s="272">
        <v>37</v>
      </c>
      <c r="G24" s="272">
        <v>20</v>
      </c>
      <c r="H24" s="272">
        <f>F24+G24</f>
        <v>57</v>
      </c>
      <c r="I24" s="273">
        <f>F24/C24</f>
        <v>0.5285714285714286</v>
      </c>
      <c r="J24" s="273">
        <f t="shared" si="2"/>
        <v>0.37037037037037035</v>
      </c>
      <c r="K24" s="273">
        <f t="shared" si="2"/>
        <v>0.4596774193548387</v>
      </c>
    </row>
    <row r="25" spans="1:11" ht="20.25" customHeight="1">
      <c r="A25" s="870"/>
      <c r="B25" s="271" t="s">
        <v>74</v>
      </c>
      <c r="C25" s="272">
        <v>24</v>
      </c>
      <c r="D25" s="272">
        <v>31</v>
      </c>
      <c r="E25" s="272">
        <f>C25+D25</f>
        <v>55</v>
      </c>
      <c r="F25" s="272">
        <v>10</v>
      </c>
      <c r="G25" s="272">
        <v>16</v>
      </c>
      <c r="H25" s="272">
        <f>F25+G25</f>
        <v>26</v>
      </c>
      <c r="I25" s="273">
        <f>F25/C25</f>
        <v>0.4166666666666667</v>
      </c>
      <c r="J25" s="273">
        <f t="shared" si="2"/>
        <v>0.5161290322580645</v>
      </c>
      <c r="K25" s="273">
        <f t="shared" si="2"/>
        <v>0.4727272727272727</v>
      </c>
    </row>
    <row r="26" spans="1:11" ht="20.25" customHeight="1">
      <c r="A26" s="869" t="s">
        <v>342</v>
      </c>
      <c r="B26" s="869"/>
      <c r="C26" s="869"/>
      <c r="D26" s="869"/>
      <c r="E26" s="869"/>
      <c r="F26" s="869"/>
      <c r="G26" s="869"/>
      <c r="H26" s="869"/>
      <c r="I26" s="869"/>
      <c r="J26" s="869"/>
      <c r="K26" s="869"/>
    </row>
    <row r="27" spans="1:11" ht="20.25" customHeight="1">
      <c r="A27" s="270">
        <v>1</v>
      </c>
      <c r="B27" s="271" t="s">
        <v>422</v>
      </c>
      <c r="C27" s="272">
        <v>0</v>
      </c>
      <c r="D27" s="272">
        <v>0</v>
      </c>
      <c r="E27" s="272">
        <f>C27+D27</f>
        <v>0</v>
      </c>
      <c r="F27" s="272">
        <v>0</v>
      </c>
      <c r="G27" s="272">
        <v>0</v>
      </c>
      <c r="H27" s="272">
        <f>F27+G27</f>
        <v>0</v>
      </c>
      <c r="I27" s="273">
        <v>0</v>
      </c>
      <c r="J27" s="273">
        <v>0</v>
      </c>
      <c r="K27" s="273">
        <v>0</v>
      </c>
    </row>
    <row r="28" spans="1:11" s="265" customFormat="1" ht="24" customHeight="1">
      <c r="A28" s="871" t="s">
        <v>354</v>
      </c>
      <c r="B28" s="871"/>
      <c r="C28" s="871"/>
      <c r="D28" s="871"/>
      <c r="E28" s="871"/>
      <c r="F28" s="871"/>
      <c r="G28" s="871"/>
      <c r="H28" s="871"/>
      <c r="I28" s="871"/>
      <c r="J28" s="871"/>
      <c r="K28" s="871"/>
    </row>
    <row r="29" spans="1:11" ht="28.5" customHeight="1">
      <c r="A29" s="270" t="s">
        <v>355</v>
      </c>
      <c r="B29" s="270" t="s">
        <v>91</v>
      </c>
      <c r="C29" s="336" t="s">
        <v>499</v>
      </c>
      <c r="D29" s="336" t="s">
        <v>499</v>
      </c>
      <c r="E29" s="336" t="s">
        <v>499</v>
      </c>
      <c r="F29" s="336" t="s">
        <v>499</v>
      </c>
      <c r="G29" s="336" t="s">
        <v>499</v>
      </c>
      <c r="H29" s="336" t="s">
        <v>499</v>
      </c>
      <c r="I29" s="336" t="s">
        <v>499</v>
      </c>
      <c r="J29" s="336" t="s">
        <v>499</v>
      </c>
      <c r="K29" s="336" t="s">
        <v>499</v>
      </c>
    </row>
    <row r="30" spans="1:11" ht="150.75" customHeight="1">
      <c r="A30" s="866" t="s">
        <v>284</v>
      </c>
      <c r="B30" s="866"/>
      <c r="C30" s="867" t="s">
        <v>554</v>
      </c>
      <c r="D30" s="868"/>
      <c r="E30" s="868"/>
      <c r="F30" s="868"/>
      <c r="G30" s="868"/>
      <c r="H30" s="868"/>
      <c r="I30" s="868"/>
      <c r="J30" s="868"/>
      <c r="K30" s="868"/>
    </row>
    <row r="31" spans="1:11" s="266" customFormat="1" ht="14.25" customHeight="1">
      <c r="A31" s="874" t="s">
        <v>423</v>
      </c>
      <c r="B31" s="874"/>
      <c r="C31" s="874"/>
      <c r="D31" s="874"/>
      <c r="E31" s="874"/>
      <c r="F31" s="874"/>
      <c r="G31" s="874"/>
      <c r="H31" s="874"/>
      <c r="I31" s="874"/>
      <c r="J31" s="874"/>
      <c r="K31" s="874"/>
    </row>
    <row r="32" spans="1:11" ht="31.5" customHeight="1">
      <c r="A32" s="873" t="s">
        <v>424</v>
      </c>
      <c r="B32" s="873"/>
      <c r="C32" s="873"/>
      <c r="D32" s="873"/>
      <c r="E32" s="873"/>
      <c r="F32" s="873"/>
      <c r="G32" s="873"/>
      <c r="H32" s="873"/>
      <c r="I32" s="873"/>
      <c r="J32" s="873"/>
      <c r="K32" s="873"/>
    </row>
    <row r="34" spans="1:3" ht="12.75">
      <c r="A34" s="879" t="s">
        <v>279</v>
      </c>
      <c r="B34" s="879"/>
      <c r="C34" s="308"/>
    </row>
    <row r="35" spans="1:3" ht="12.75">
      <c r="A35" s="872" t="s">
        <v>280</v>
      </c>
      <c r="B35" s="872"/>
      <c r="C35" s="872"/>
    </row>
  </sheetData>
  <sheetProtection/>
  <mergeCells count="25">
    <mergeCell ref="A35:C35"/>
    <mergeCell ref="A32:K32"/>
    <mergeCell ref="A1:K1"/>
    <mergeCell ref="A31:K31"/>
    <mergeCell ref="F12:H12"/>
    <mergeCell ref="I12:K12"/>
    <mergeCell ref="B12:B13"/>
    <mergeCell ref="C12:E12"/>
    <mergeCell ref="A12:A13"/>
    <mergeCell ref="A15:K15"/>
    <mergeCell ref="A7:K7"/>
    <mergeCell ref="A8:K8"/>
    <mergeCell ref="A9:K9"/>
    <mergeCell ref="A10:K10"/>
    <mergeCell ref="A34:B34"/>
    <mergeCell ref="A3:B3"/>
    <mergeCell ref="A5:B5"/>
    <mergeCell ref="C3:K3"/>
    <mergeCell ref="C5:K5"/>
    <mergeCell ref="A30:B30"/>
    <mergeCell ref="C30:K30"/>
    <mergeCell ref="A26:K26"/>
    <mergeCell ref="A22:K22"/>
    <mergeCell ref="A23:A25"/>
    <mergeCell ref="A28:K28"/>
  </mergeCells>
  <printOptions horizontalCentered="1" verticalCentered="1"/>
  <pageMargins left="0.5905511811023623" right="0.5905511811023623" top="0.5905511811023623" bottom="0.5905511811023623" header="0.31496062992125984" footer="0.31496062992125984"/>
  <pageSetup fitToHeight="1" fitToWidth="1" horizontalDpi="600" verticalDpi="600" orientation="landscape" paperSize="9" scale="57" r:id="rId1"/>
</worksheet>
</file>

<file path=xl/worksheets/sheet2.xml><?xml version="1.0" encoding="utf-8"?>
<worksheet xmlns="http://schemas.openxmlformats.org/spreadsheetml/2006/main" xmlns:r="http://schemas.openxmlformats.org/officeDocument/2006/relationships">
  <dimension ref="A1:AE32"/>
  <sheetViews>
    <sheetView view="pageBreakPreview" zoomScale="120" zoomScaleSheetLayoutView="120" zoomScalePageLayoutView="0" workbookViewId="0" topLeftCell="A18">
      <selection activeCell="J28" sqref="J28"/>
    </sheetView>
  </sheetViews>
  <sheetFormatPr defaultColWidth="9.140625" defaultRowHeight="12.75"/>
  <cols>
    <col min="1" max="1" width="14.7109375" style="101" customWidth="1"/>
    <col min="2" max="13" width="9.7109375" style="101" customWidth="1"/>
    <col min="14" max="15" width="8.7109375" style="101" customWidth="1"/>
    <col min="16" max="16384" width="9.140625" style="101" customWidth="1"/>
  </cols>
  <sheetData>
    <row r="1" spans="1:15" s="2" customFormat="1" ht="17.25" customHeight="1">
      <c r="A1" s="655" t="s">
        <v>21</v>
      </c>
      <c r="B1" s="655"/>
      <c r="C1" s="655"/>
      <c r="D1" s="655"/>
      <c r="E1" s="655"/>
      <c r="F1" s="655"/>
      <c r="G1" s="655"/>
      <c r="H1" s="655"/>
      <c r="I1" s="655"/>
      <c r="J1" s="655"/>
      <c r="K1" s="655"/>
      <c r="L1" s="655"/>
      <c r="M1" s="655"/>
      <c r="N1" s="97"/>
      <c r="O1" s="97"/>
    </row>
    <row r="2" spans="1:31" ht="14.25" customHeight="1">
      <c r="A2" s="2"/>
      <c r="B2" s="98"/>
      <c r="C2" s="98"/>
      <c r="D2" s="99"/>
      <c r="E2" s="99"/>
      <c r="F2" s="99"/>
      <c r="G2" s="99"/>
      <c r="H2" s="99"/>
      <c r="I2" s="99"/>
      <c r="J2" s="99"/>
      <c r="K2" s="99"/>
      <c r="L2" s="99"/>
      <c r="M2" s="99"/>
      <c r="N2" s="100"/>
      <c r="O2" s="100"/>
      <c r="P2" s="100"/>
      <c r="Q2" s="100"/>
      <c r="R2" s="100"/>
      <c r="S2" s="100"/>
      <c r="T2" s="100"/>
      <c r="U2" s="100"/>
      <c r="V2" s="100"/>
      <c r="W2" s="100"/>
      <c r="X2" s="100"/>
      <c r="Y2" s="100"/>
      <c r="Z2" s="100"/>
      <c r="AA2" s="100"/>
      <c r="AB2" s="100"/>
      <c r="AC2" s="100"/>
      <c r="AD2" s="100"/>
      <c r="AE2" s="100"/>
    </row>
    <row r="3" spans="1:31" ht="14.25" customHeight="1">
      <c r="A3" s="656" t="s">
        <v>276</v>
      </c>
      <c r="B3" s="656"/>
      <c r="C3" s="659" t="s">
        <v>498</v>
      </c>
      <c r="D3" s="658"/>
      <c r="E3" s="658"/>
      <c r="F3" s="658"/>
      <c r="G3" s="658"/>
      <c r="H3" s="658"/>
      <c r="I3" s="658"/>
      <c r="J3" s="658"/>
      <c r="K3" s="658"/>
      <c r="L3" s="658"/>
      <c r="M3" s="658"/>
      <c r="N3" s="103"/>
      <c r="O3" s="103"/>
      <c r="P3" s="100"/>
      <c r="Q3" s="100"/>
      <c r="R3" s="100"/>
      <c r="S3" s="100"/>
      <c r="T3" s="100"/>
      <c r="U3" s="100"/>
      <c r="V3" s="100"/>
      <c r="W3" s="100"/>
      <c r="X3" s="100"/>
      <c r="Y3" s="100"/>
      <c r="Z3" s="100"/>
      <c r="AA3" s="100"/>
      <c r="AB3" s="100"/>
      <c r="AC3" s="100"/>
      <c r="AD3" s="100"/>
      <c r="AE3" s="100"/>
    </row>
    <row r="4" spans="1:31" ht="13.5" customHeight="1">
      <c r="A4" s="104"/>
      <c r="B4" s="3"/>
      <c r="N4" s="100"/>
      <c r="O4" s="100"/>
      <c r="P4" s="100"/>
      <c r="Q4" s="100"/>
      <c r="R4" s="100"/>
      <c r="S4" s="100"/>
      <c r="T4" s="100"/>
      <c r="U4" s="100"/>
      <c r="V4" s="100"/>
      <c r="W4" s="100"/>
      <c r="X4" s="100"/>
      <c r="Y4" s="100"/>
      <c r="Z4" s="100"/>
      <c r="AA4" s="100"/>
      <c r="AB4" s="100"/>
      <c r="AC4" s="100"/>
      <c r="AD4" s="100"/>
      <c r="AE4" s="100"/>
    </row>
    <row r="5" spans="1:31" ht="13.5" customHeight="1">
      <c r="A5" s="656" t="s">
        <v>277</v>
      </c>
      <c r="B5" s="656"/>
      <c r="C5" s="657" t="s">
        <v>545</v>
      </c>
      <c r="D5" s="658"/>
      <c r="E5" s="658"/>
      <c r="F5" s="658"/>
      <c r="G5" s="658"/>
      <c r="H5" s="658"/>
      <c r="I5" s="658"/>
      <c r="J5" s="658"/>
      <c r="K5" s="658"/>
      <c r="L5" s="658"/>
      <c r="M5" s="658"/>
      <c r="N5" s="103"/>
      <c r="O5" s="103"/>
      <c r="P5" s="100"/>
      <c r="Q5" s="100"/>
      <c r="R5" s="100"/>
      <c r="S5" s="100"/>
      <c r="T5" s="100"/>
      <c r="U5" s="100"/>
      <c r="V5" s="100"/>
      <c r="W5" s="100"/>
      <c r="X5" s="100"/>
      <c r="Y5" s="100"/>
      <c r="Z5" s="100"/>
      <c r="AA5" s="100"/>
      <c r="AB5" s="100"/>
      <c r="AC5" s="100"/>
      <c r="AD5" s="100"/>
      <c r="AE5" s="100"/>
    </row>
    <row r="6" spans="14:31" ht="13.5" customHeight="1">
      <c r="N6" s="100"/>
      <c r="O6" s="100"/>
      <c r="P6" s="100"/>
      <c r="Q6" s="100"/>
      <c r="R6" s="100"/>
      <c r="S6" s="100"/>
      <c r="T6" s="100"/>
      <c r="U6" s="100"/>
      <c r="V6" s="100"/>
      <c r="W6" s="100"/>
      <c r="X6" s="100"/>
      <c r="Y6" s="100"/>
      <c r="Z6" s="100"/>
      <c r="AA6" s="100"/>
      <c r="AB6" s="100"/>
      <c r="AC6" s="100"/>
      <c r="AD6" s="100"/>
      <c r="AE6" s="100"/>
    </row>
    <row r="7" spans="1:13" s="20" customFormat="1" ht="48.75" customHeight="1">
      <c r="A7" s="654" t="s">
        <v>231</v>
      </c>
      <c r="B7" s="654"/>
      <c r="C7" s="654"/>
      <c r="D7" s="654"/>
      <c r="E7" s="654"/>
      <c r="F7" s="654"/>
      <c r="G7" s="654"/>
      <c r="H7" s="654"/>
      <c r="I7" s="654"/>
      <c r="J7" s="654"/>
      <c r="K7" s="654"/>
      <c r="L7" s="654"/>
      <c r="M7" s="654"/>
    </row>
    <row r="8" spans="1:13" s="20" customFormat="1" ht="19.5" customHeight="1">
      <c r="A8" s="106"/>
      <c r="B8" s="105"/>
      <c r="C8" s="105"/>
      <c r="D8" s="105"/>
      <c r="E8" s="105"/>
      <c r="F8" s="105"/>
      <c r="G8" s="105"/>
      <c r="H8" s="105"/>
      <c r="I8" s="105"/>
      <c r="J8" s="105"/>
      <c r="K8" s="105"/>
      <c r="L8" s="105"/>
      <c r="M8" s="105"/>
    </row>
    <row r="9" spans="1:13" s="107" customFormat="1" ht="15" customHeight="1">
      <c r="A9" s="675" t="s">
        <v>285</v>
      </c>
      <c r="B9" s="675"/>
      <c r="C9" s="675"/>
      <c r="D9" s="675"/>
      <c r="E9" s="675"/>
      <c r="F9" s="675"/>
      <c r="G9" s="675"/>
      <c r="H9" s="675"/>
      <c r="I9" s="675"/>
      <c r="J9" s="675"/>
      <c r="K9" s="675"/>
      <c r="L9" s="675"/>
      <c r="M9" s="675"/>
    </row>
    <row r="10" spans="1:13" s="107" customFormat="1" ht="13.5" customHeight="1">
      <c r="A10" s="675" t="s">
        <v>286</v>
      </c>
      <c r="B10" s="675"/>
      <c r="C10" s="675"/>
      <c r="D10" s="675"/>
      <c r="E10" s="675"/>
      <c r="F10" s="675"/>
      <c r="G10" s="675"/>
      <c r="H10" s="675"/>
      <c r="I10" s="675"/>
      <c r="J10" s="675"/>
      <c r="K10" s="675"/>
      <c r="L10" s="675"/>
      <c r="M10" s="675"/>
    </row>
    <row r="11" spans="1:13" s="107" customFormat="1" ht="15" customHeight="1">
      <c r="A11" s="675" t="s">
        <v>287</v>
      </c>
      <c r="B11" s="675"/>
      <c r="C11" s="675"/>
      <c r="D11" s="675"/>
      <c r="E11" s="675"/>
      <c r="F11" s="675"/>
      <c r="G11" s="675"/>
      <c r="H11" s="675"/>
      <c r="I11" s="675"/>
      <c r="J11" s="675"/>
      <c r="K11" s="675"/>
      <c r="L11" s="675"/>
      <c r="M11" s="675"/>
    </row>
    <row r="12" spans="1:11" s="110" customFormat="1" ht="11.25" customHeight="1" thickBot="1">
      <c r="A12" s="108"/>
      <c r="B12" s="109"/>
      <c r="C12" s="109"/>
      <c r="D12" s="109"/>
      <c r="E12" s="109"/>
      <c r="F12" s="109"/>
      <c r="G12" s="109"/>
      <c r="H12" s="109"/>
      <c r="I12" s="109"/>
      <c r="J12" s="109"/>
      <c r="K12" s="109"/>
    </row>
    <row r="13" spans="1:14" ht="18" customHeight="1">
      <c r="A13" s="667" t="s">
        <v>288</v>
      </c>
      <c r="B13" s="669" t="s">
        <v>98</v>
      </c>
      <c r="C13" s="669"/>
      <c r="D13" s="669"/>
      <c r="E13" s="669"/>
      <c r="F13" s="669"/>
      <c r="G13" s="669"/>
      <c r="H13" s="669"/>
      <c r="I13" s="669"/>
      <c r="J13" s="669"/>
      <c r="K13" s="669"/>
      <c r="L13" s="669"/>
      <c r="M13" s="670"/>
      <c r="N13" s="111"/>
    </row>
    <row r="14" spans="1:16" ht="49.5" customHeight="1">
      <c r="A14" s="668"/>
      <c r="B14" s="671" t="s">
        <v>100</v>
      </c>
      <c r="C14" s="671"/>
      <c r="D14" s="671"/>
      <c r="E14" s="671" t="s">
        <v>99</v>
      </c>
      <c r="F14" s="671"/>
      <c r="G14" s="671"/>
      <c r="H14" s="671" t="s">
        <v>105</v>
      </c>
      <c r="I14" s="671"/>
      <c r="J14" s="671"/>
      <c r="K14" s="671" t="s">
        <v>101</v>
      </c>
      <c r="L14" s="671"/>
      <c r="M14" s="672"/>
      <c r="N14" s="666"/>
      <c r="O14" s="666"/>
      <c r="P14" s="100"/>
    </row>
    <row r="15" spans="1:16" ht="24.75" customHeight="1">
      <c r="A15" s="668"/>
      <c r="B15" s="115" t="s">
        <v>282</v>
      </c>
      <c r="C15" s="112" t="s">
        <v>283</v>
      </c>
      <c r="D15" s="112" t="s">
        <v>278</v>
      </c>
      <c r="E15" s="112" t="str">
        <f>B15</f>
        <v>K</v>
      </c>
      <c r="F15" s="112" t="str">
        <f>C15</f>
        <v>M</v>
      </c>
      <c r="G15" s="112" t="str">
        <f>D15</f>
        <v>Ogółem</v>
      </c>
      <c r="H15" s="112" t="str">
        <f>B15</f>
        <v>K</v>
      </c>
      <c r="I15" s="112" t="str">
        <f>C15</f>
        <v>M</v>
      </c>
      <c r="J15" s="112" t="str">
        <f>D15</f>
        <v>Ogółem</v>
      </c>
      <c r="K15" s="112" t="str">
        <f>B15</f>
        <v>K</v>
      </c>
      <c r="L15" s="112" t="str">
        <f>C15</f>
        <v>M</v>
      </c>
      <c r="M15" s="113" t="s">
        <v>278</v>
      </c>
      <c r="N15" s="114"/>
      <c r="O15" s="114"/>
      <c r="P15" s="100"/>
    </row>
    <row r="16" spans="1:16" ht="15.75" customHeight="1" thickBot="1">
      <c r="A16" s="116">
        <v>1</v>
      </c>
      <c r="B16" s="117">
        <v>2</v>
      </c>
      <c r="C16" s="117">
        <v>3</v>
      </c>
      <c r="D16" s="117">
        <v>4</v>
      </c>
      <c r="E16" s="117">
        <v>5</v>
      </c>
      <c r="F16" s="117">
        <v>6</v>
      </c>
      <c r="G16" s="117">
        <v>7</v>
      </c>
      <c r="H16" s="117">
        <v>8</v>
      </c>
      <c r="I16" s="117">
        <v>9</v>
      </c>
      <c r="J16" s="117">
        <v>10</v>
      </c>
      <c r="K16" s="117">
        <v>11</v>
      </c>
      <c r="L16" s="117">
        <v>12</v>
      </c>
      <c r="M16" s="118">
        <v>13</v>
      </c>
      <c r="N16" s="119"/>
      <c r="O16" s="119"/>
      <c r="P16" s="100"/>
    </row>
    <row r="17" spans="1:16" ht="15.75" customHeight="1">
      <c r="A17" s="679" t="s">
        <v>339</v>
      </c>
      <c r="B17" s="680"/>
      <c r="C17" s="680"/>
      <c r="D17" s="680"/>
      <c r="E17" s="680"/>
      <c r="F17" s="680"/>
      <c r="G17" s="680"/>
      <c r="H17" s="680"/>
      <c r="I17" s="680"/>
      <c r="J17" s="680"/>
      <c r="K17" s="680"/>
      <c r="L17" s="680"/>
      <c r="M17" s="680"/>
      <c r="N17" s="119"/>
      <c r="O17" s="119"/>
      <c r="P17" s="100"/>
    </row>
    <row r="18" spans="1:16" s="2" customFormat="1" ht="41.25" customHeight="1">
      <c r="A18" s="120" t="s">
        <v>289</v>
      </c>
      <c r="B18" s="310">
        <v>3645</v>
      </c>
      <c r="C18" s="310">
        <v>2326</v>
      </c>
      <c r="D18" s="310">
        <f>B18+C18</f>
        <v>5971</v>
      </c>
      <c r="E18" s="310">
        <v>2482</v>
      </c>
      <c r="F18" s="310">
        <v>2137</v>
      </c>
      <c r="G18" s="310">
        <f>E18+F18</f>
        <v>4619</v>
      </c>
      <c r="H18" s="310">
        <v>86</v>
      </c>
      <c r="I18" s="310">
        <v>85</v>
      </c>
      <c r="J18" s="310">
        <f>H18+I18</f>
        <v>171</v>
      </c>
      <c r="K18" s="677">
        <f>B19-E19-H19</f>
        <v>2312</v>
      </c>
      <c r="L18" s="677">
        <f>C19-F19-I19</f>
        <v>1398</v>
      </c>
      <c r="M18" s="661">
        <f>D19-G19-J19</f>
        <v>3710</v>
      </c>
      <c r="N18" s="121"/>
      <c r="O18" s="122"/>
      <c r="P18" s="123"/>
    </row>
    <row r="19" spans="1:16" s="2" customFormat="1" ht="43.5" customHeight="1">
      <c r="A19" s="124" t="s">
        <v>290</v>
      </c>
      <c r="B19" s="379">
        <v>46050</v>
      </c>
      <c r="C19" s="379">
        <v>31388</v>
      </c>
      <c r="D19" s="385">
        <f>B19+C19</f>
        <v>77438</v>
      </c>
      <c r="E19" s="379">
        <v>41842</v>
      </c>
      <c r="F19" s="379">
        <v>28287</v>
      </c>
      <c r="G19" s="385">
        <f>E19+F19</f>
        <v>70129</v>
      </c>
      <c r="H19" s="379">
        <v>1896</v>
      </c>
      <c r="I19" s="379">
        <v>1703</v>
      </c>
      <c r="J19" s="385">
        <f>H19+I19</f>
        <v>3599</v>
      </c>
      <c r="K19" s="678"/>
      <c r="L19" s="678"/>
      <c r="M19" s="662"/>
      <c r="N19" s="121"/>
      <c r="O19" s="122"/>
      <c r="P19" s="123"/>
    </row>
    <row r="20" spans="1:16" s="2" customFormat="1" ht="15.75" customHeight="1">
      <c r="A20" s="686" t="s">
        <v>340</v>
      </c>
      <c r="B20" s="687"/>
      <c r="C20" s="687"/>
      <c r="D20" s="687"/>
      <c r="E20" s="687"/>
      <c r="F20" s="687"/>
      <c r="G20" s="687"/>
      <c r="H20" s="687"/>
      <c r="I20" s="687"/>
      <c r="J20" s="687"/>
      <c r="K20" s="687"/>
      <c r="L20" s="687"/>
      <c r="M20" s="687"/>
      <c r="N20" s="125"/>
      <c r="O20" s="125"/>
      <c r="P20" s="123"/>
    </row>
    <row r="21" spans="1:13" ht="41.25" customHeight="1">
      <c r="A21" s="120" t="s">
        <v>289</v>
      </c>
      <c r="B21" s="309">
        <v>1109</v>
      </c>
      <c r="C21" s="309">
        <v>578</v>
      </c>
      <c r="D21" s="309">
        <f>B21+C21</f>
        <v>1687</v>
      </c>
      <c r="E21" s="309">
        <v>3682</v>
      </c>
      <c r="F21" s="309">
        <v>2030</v>
      </c>
      <c r="G21" s="309">
        <f>E21+F21</f>
        <v>5712</v>
      </c>
      <c r="H21" s="309">
        <v>58</v>
      </c>
      <c r="I21" s="309">
        <v>34</v>
      </c>
      <c r="J21" s="309">
        <f>H21+I21</f>
        <v>92</v>
      </c>
      <c r="K21" s="681">
        <f>B22-E22-H22</f>
        <v>6400</v>
      </c>
      <c r="L21" s="681">
        <f>C22-F22-I22</f>
        <v>1902</v>
      </c>
      <c r="M21" s="681">
        <f>D22-G22-J22</f>
        <v>8302</v>
      </c>
    </row>
    <row r="22" spans="1:13" ht="41.25" customHeight="1">
      <c r="A22" s="124" t="s">
        <v>290</v>
      </c>
      <c r="B22" s="309">
        <v>42073</v>
      </c>
      <c r="C22" s="309">
        <v>20379</v>
      </c>
      <c r="D22" s="309">
        <f>B22+C22</f>
        <v>62452</v>
      </c>
      <c r="E22" s="309">
        <v>34826</v>
      </c>
      <c r="F22" s="309">
        <v>17741</v>
      </c>
      <c r="G22" s="309">
        <f>E22+F22</f>
        <v>52567</v>
      </c>
      <c r="H22" s="309">
        <v>847</v>
      </c>
      <c r="I22" s="309">
        <v>736</v>
      </c>
      <c r="J22" s="309">
        <f>H22+I22</f>
        <v>1583</v>
      </c>
      <c r="K22" s="688"/>
      <c r="L22" s="688"/>
      <c r="M22" s="688"/>
    </row>
    <row r="23" spans="1:13" ht="15.75" customHeight="1">
      <c r="A23" s="683" t="s">
        <v>342</v>
      </c>
      <c r="B23" s="684"/>
      <c r="C23" s="684"/>
      <c r="D23" s="684"/>
      <c r="E23" s="684"/>
      <c r="F23" s="684"/>
      <c r="G23" s="684"/>
      <c r="H23" s="684"/>
      <c r="I23" s="684"/>
      <c r="J23" s="684"/>
      <c r="K23" s="684"/>
      <c r="L23" s="684"/>
      <c r="M23" s="685"/>
    </row>
    <row r="24" spans="1:13" ht="41.25" customHeight="1">
      <c r="A24" s="120" t="s">
        <v>289</v>
      </c>
      <c r="B24" s="310">
        <v>2770</v>
      </c>
      <c r="C24" s="310">
        <v>5124</v>
      </c>
      <c r="D24" s="309">
        <f>B24+C24</f>
        <v>7894</v>
      </c>
      <c r="E24" s="309">
        <v>2866</v>
      </c>
      <c r="F24" s="309">
        <v>5581</v>
      </c>
      <c r="G24" s="309">
        <f>E24+F24</f>
        <v>8447</v>
      </c>
      <c r="H24" s="309">
        <v>24</v>
      </c>
      <c r="I24" s="309">
        <v>32</v>
      </c>
      <c r="J24" s="309">
        <f>H24+I24</f>
        <v>56</v>
      </c>
      <c r="K24" s="673">
        <f>B25-E25-H25</f>
        <v>1977</v>
      </c>
      <c r="L24" s="673">
        <f>C25-F25-I25</f>
        <v>2384</v>
      </c>
      <c r="M24" s="673">
        <f>D25-G25-J25</f>
        <v>4361</v>
      </c>
    </row>
    <row r="25" spans="1:13" ht="41.25" customHeight="1">
      <c r="A25" s="124" t="s">
        <v>290</v>
      </c>
      <c r="B25" s="310">
        <v>40676</v>
      </c>
      <c r="C25" s="310">
        <v>38842</v>
      </c>
      <c r="D25" s="309">
        <f>B25+C25</f>
        <v>79518</v>
      </c>
      <c r="E25" s="309">
        <v>37859</v>
      </c>
      <c r="F25" s="309">
        <v>35700</v>
      </c>
      <c r="G25" s="309">
        <f>E25+F25</f>
        <v>73559</v>
      </c>
      <c r="H25" s="309">
        <v>840</v>
      </c>
      <c r="I25" s="309">
        <v>758</v>
      </c>
      <c r="J25" s="309">
        <f>H25+I25</f>
        <v>1598</v>
      </c>
      <c r="K25" s="674"/>
      <c r="L25" s="674"/>
      <c r="M25" s="674"/>
    </row>
    <row r="26" spans="1:13" ht="15.75" customHeight="1">
      <c r="A26" s="683" t="s">
        <v>346</v>
      </c>
      <c r="B26" s="684"/>
      <c r="C26" s="684"/>
      <c r="D26" s="684"/>
      <c r="E26" s="684"/>
      <c r="F26" s="684"/>
      <c r="G26" s="684"/>
      <c r="H26" s="684"/>
      <c r="I26" s="684"/>
      <c r="J26" s="684"/>
      <c r="K26" s="684"/>
      <c r="L26" s="684"/>
      <c r="M26" s="685"/>
    </row>
    <row r="27" spans="1:13" ht="41.25" customHeight="1">
      <c r="A27" s="120" t="s">
        <v>289</v>
      </c>
      <c r="B27" s="309">
        <v>7518</v>
      </c>
      <c r="C27" s="309">
        <v>6191</v>
      </c>
      <c r="D27" s="309">
        <f>B27+C27</f>
        <v>13709</v>
      </c>
      <c r="E27" s="309">
        <v>3984</v>
      </c>
      <c r="F27" s="309">
        <v>2196</v>
      </c>
      <c r="G27" s="309">
        <f>E27+F27</f>
        <v>6180</v>
      </c>
      <c r="H27" s="309">
        <v>205</v>
      </c>
      <c r="I27" s="309">
        <v>166</v>
      </c>
      <c r="J27" s="309">
        <f>H27+I27</f>
        <v>371</v>
      </c>
      <c r="K27" s="681">
        <f>B28-E28-H28</f>
        <v>10609</v>
      </c>
      <c r="L27" s="681">
        <f>C28-F28-I28</f>
        <v>9927</v>
      </c>
      <c r="M27" s="681">
        <f>D28-G28-J28</f>
        <v>20536</v>
      </c>
    </row>
    <row r="28" spans="1:13" ht="41.25" customHeight="1">
      <c r="A28" s="124" t="s">
        <v>290</v>
      </c>
      <c r="B28" s="309">
        <v>75825</v>
      </c>
      <c r="C28" s="309">
        <v>59207</v>
      </c>
      <c r="D28" s="309">
        <f>B28+C28</f>
        <v>135032</v>
      </c>
      <c r="E28" s="309">
        <v>63873</v>
      </c>
      <c r="F28" s="309">
        <v>47995</v>
      </c>
      <c r="G28" s="309">
        <f>E28+F28</f>
        <v>111868</v>
      </c>
      <c r="H28" s="309">
        <v>1343</v>
      </c>
      <c r="I28" s="309">
        <v>1285</v>
      </c>
      <c r="J28" s="309">
        <f>H28+I28</f>
        <v>2628</v>
      </c>
      <c r="K28" s="682"/>
      <c r="L28" s="682"/>
      <c r="M28" s="682"/>
    </row>
    <row r="29" spans="1:13" ht="63.75" customHeight="1">
      <c r="A29" s="115" t="s">
        <v>284</v>
      </c>
      <c r="B29" s="663" t="s">
        <v>526</v>
      </c>
      <c r="C29" s="664"/>
      <c r="D29" s="664"/>
      <c r="E29" s="664"/>
      <c r="F29" s="664"/>
      <c r="G29" s="664"/>
      <c r="H29" s="664"/>
      <c r="I29" s="664"/>
      <c r="J29" s="664"/>
      <c r="K29" s="664"/>
      <c r="L29" s="664"/>
      <c r="M29" s="665"/>
    </row>
    <row r="31" spans="1:2" ht="12.75">
      <c r="A31" s="676" t="s">
        <v>279</v>
      </c>
      <c r="B31" s="676"/>
    </row>
    <row r="32" spans="1:4" ht="12.75">
      <c r="A32" s="660" t="s">
        <v>280</v>
      </c>
      <c r="B32" s="660"/>
      <c r="C32" s="660"/>
      <c r="D32" s="660"/>
    </row>
  </sheetData>
  <sheetProtection selectLockedCells="1" selectUnlockedCells="1"/>
  <mergeCells count="35">
    <mergeCell ref="A11:M11"/>
    <mergeCell ref="A10:M10"/>
    <mergeCell ref="A9:M9"/>
    <mergeCell ref="A31:B31"/>
    <mergeCell ref="K18:K19"/>
    <mergeCell ref="L18:L19"/>
    <mergeCell ref="A17:M17"/>
    <mergeCell ref="K27:K28"/>
    <mergeCell ref="L27:L28"/>
    <mergeCell ref="M27:M28"/>
    <mergeCell ref="A26:M26"/>
    <mergeCell ref="A20:M20"/>
    <mergeCell ref="K21:K22"/>
    <mergeCell ref="L21:L22"/>
    <mergeCell ref="M21:M22"/>
    <mergeCell ref="A23:M23"/>
    <mergeCell ref="A32:D32"/>
    <mergeCell ref="M18:M19"/>
    <mergeCell ref="B29:M29"/>
    <mergeCell ref="N14:O14"/>
    <mergeCell ref="A13:A15"/>
    <mergeCell ref="B13:M13"/>
    <mergeCell ref="B14:D14"/>
    <mergeCell ref="E14:G14"/>
    <mergeCell ref="H14:J14"/>
    <mergeCell ref="K14:M14"/>
    <mergeCell ref="K24:K25"/>
    <mergeCell ref="L24:L25"/>
    <mergeCell ref="M24:M25"/>
    <mergeCell ref="A7:M7"/>
    <mergeCell ref="A1:M1"/>
    <mergeCell ref="A5:B5"/>
    <mergeCell ref="C5:M5"/>
    <mergeCell ref="A3:B3"/>
    <mergeCell ref="C3:M3"/>
  </mergeCells>
  <printOptions horizontalCentered="1"/>
  <pageMargins left="0.7874015748031497" right="0.7874015748031497" top="0.7874015748031497" bottom="0.7874015748031497" header="0.5118110236220472" footer="0.5118110236220472"/>
  <pageSetup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dimension ref="A1:K97"/>
  <sheetViews>
    <sheetView view="pageBreakPreview" zoomScale="120" zoomScaleSheetLayoutView="120" zoomScalePageLayoutView="0" workbookViewId="0" topLeftCell="A81">
      <selection activeCell="C94" sqref="C94:H94"/>
    </sheetView>
  </sheetViews>
  <sheetFormatPr defaultColWidth="9.140625" defaultRowHeight="12.75"/>
  <cols>
    <col min="1" max="1" width="5.00390625" style="101" customWidth="1"/>
    <col min="2" max="2" width="37.8515625" style="101" customWidth="1"/>
    <col min="3" max="11" width="8.7109375" style="101" customWidth="1"/>
    <col min="12" max="16384" width="9.140625" style="101" customWidth="1"/>
  </cols>
  <sheetData>
    <row r="1" spans="1:8" s="126" customFormat="1" ht="29.25" customHeight="1">
      <c r="A1" s="694" t="s">
        <v>22</v>
      </c>
      <c r="B1" s="694"/>
      <c r="C1" s="694"/>
      <c r="D1" s="694"/>
      <c r="E1" s="694"/>
      <c r="F1" s="694"/>
      <c r="G1" s="694"/>
      <c r="H1" s="694"/>
    </row>
    <row r="2" spans="1:8" ht="12" customHeight="1">
      <c r="A2" s="20"/>
      <c r="B2" s="20"/>
      <c r="C2" s="102"/>
      <c r="D2" s="102"/>
      <c r="E2" s="102"/>
      <c r="F2" s="102"/>
      <c r="G2" s="102"/>
      <c r="H2" s="127"/>
    </row>
    <row r="3" spans="1:8" ht="15.75" customHeight="1">
      <c r="A3" s="695" t="s">
        <v>276</v>
      </c>
      <c r="B3" s="695"/>
      <c r="C3" s="659" t="s">
        <v>498</v>
      </c>
      <c r="D3" s="658"/>
      <c r="E3" s="658"/>
      <c r="F3" s="658"/>
      <c r="G3" s="658"/>
      <c r="H3" s="658"/>
    </row>
    <row r="4" spans="1:2" ht="15" customHeight="1">
      <c r="A4" s="128"/>
      <c r="B4" s="128"/>
    </row>
    <row r="5" spans="1:8" ht="16.5" customHeight="1">
      <c r="A5" s="696" t="s">
        <v>277</v>
      </c>
      <c r="B5" s="696"/>
      <c r="C5" s="657" t="s">
        <v>545</v>
      </c>
      <c r="D5" s="658"/>
      <c r="E5" s="658"/>
      <c r="F5" s="658"/>
      <c r="G5" s="658"/>
      <c r="H5" s="658"/>
    </row>
    <row r="6" spans="1:8" ht="16.5" customHeight="1">
      <c r="A6" s="129"/>
      <c r="B6" s="129"/>
      <c r="C6" s="130"/>
      <c r="D6" s="130"/>
      <c r="E6" s="130"/>
      <c r="F6" s="130"/>
      <c r="G6" s="130"/>
      <c r="H6" s="130"/>
    </row>
    <row r="7" spans="1:8" ht="75.75" customHeight="1">
      <c r="A7" s="697" t="s">
        <v>29</v>
      </c>
      <c r="B7" s="697"/>
      <c r="C7" s="697"/>
      <c r="D7" s="697"/>
      <c r="E7" s="697"/>
      <c r="F7" s="697"/>
      <c r="G7" s="697"/>
      <c r="H7" s="697"/>
    </row>
    <row r="8" spans="1:8" s="131" customFormat="1" ht="51" customHeight="1">
      <c r="A8" s="703" t="s">
        <v>23</v>
      </c>
      <c r="B8" s="704"/>
      <c r="C8" s="704"/>
      <c r="D8" s="704"/>
      <c r="E8" s="704"/>
      <c r="F8" s="704"/>
      <c r="G8" s="704"/>
      <c r="H8" s="704"/>
    </row>
    <row r="9" spans="1:8" s="131" customFormat="1" ht="190.5" customHeight="1">
      <c r="A9" s="689" t="s">
        <v>50</v>
      </c>
      <c r="B9" s="690"/>
      <c r="C9" s="690"/>
      <c r="D9" s="690"/>
      <c r="E9" s="690"/>
      <c r="F9" s="690"/>
      <c r="G9" s="690"/>
      <c r="H9" s="690"/>
    </row>
    <row r="10" spans="1:8" ht="12.75">
      <c r="A10" s="132"/>
      <c r="B10" s="132"/>
      <c r="C10" s="130"/>
      <c r="D10" s="130"/>
      <c r="E10" s="130"/>
      <c r="F10" s="130"/>
      <c r="G10" s="130"/>
      <c r="H10" s="130"/>
    </row>
    <row r="11" spans="1:8" ht="15" customHeight="1">
      <c r="A11" s="698" t="s">
        <v>285</v>
      </c>
      <c r="B11" s="698"/>
      <c r="C11" s="698"/>
      <c r="D11" s="698"/>
      <c r="E11" s="698"/>
      <c r="F11" s="7"/>
      <c r="G11" s="7"/>
      <c r="H11" s="7"/>
    </row>
    <row r="12" spans="1:8" s="107" customFormat="1" ht="13.5" customHeight="1">
      <c r="A12" s="675" t="s">
        <v>286</v>
      </c>
      <c r="B12" s="675"/>
      <c r="C12" s="675"/>
      <c r="D12" s="675"/>
      <c r="E12" s="675"/>
      <c r="F12" s="675"/>
      <c r="G12" s="675"/>
      <c r="H12" s="675"/>
    </row>
    <row r="13" spans="1:8" s="107" customFormat="1" ht="15" customHeight="1">
      <c r="A13" s="675" t="s">
        <v>287</v>
      </c>
      <c r="B13" s="675"/>
      <c r="C13" s="675"/>
      <c r="D13" s="675"/>
      <c r="E13" s="675"/>
      <c r="F13" s="675"/>
      <c r="G13" s="675"/>
      <c r="H13" s="675"/>
    </row>
    <row r="14" spans="1:5" s="110" customFormat="1" ht="15" customHeight="1" thickBot="1">
      <c r="A14" s="108"/>
      <c r="B14" s="109"/>
      <c r="C14" s="109"/>
      <c r="D14" s="109"/>
      <c r="E14" s="109"/>
    </row>
    <row r="15" spans="1:11" ht="12.75" customHeight="1">
      <c r="A15" s="706" t="s">
        <v>291</v>
      </c>
      <c r="B15" s="708" t="s">
        <v>292</v>
      </c>
      <c r="C15" s="699" t="s">
        <v>289</v>
      </c>
      <c r="D15" s="699"/>
      <c r="E15" s="699"/>
      <c r="F15" s="699" t="s">
        <v>290</v>
      </c>
      <c r="G15" s="699"/>
      <c r="H15" s="700"/>
      <c r="I15" s="133"/>
      <c r="J15" s="103"/>
      <c r="K15" s="100"/>
    </row>
    <row r="16" spans="1:11" ht="12.75">
      <c r="A16" s="707"/>
      <c r="B16" s="709"/>
      <c r="C16" s="134" t="s">
        <v>282</v>
      </c>
      <c r="D16" s="134" t="s">
        <v>283</v>
      </c>
      <c r="E16" s="134" t="s">
        <v>278</v>
      </c>
      <c r="F16" s="134" t="s">
        <v>282</v>
      </c>
      <c r="G16" s="134" t="s">
        <v>283</v>
      </c>
      <c r="H16" s="135" t="s">
        <v>278</v>
      </c>
      <c r="I16" s="100"/>
      <c r="J16" s="103"/>
      <c r="K16" s="100"/>
    </row>
    <row r="17" spans="1:11" ht="13.5" thickBot="1">
      <c r="A17" s="136">
        <v>1</v>
      </c>
      <c r="B17" s="137">
        <v>2</v>
      </c>
      <c r="C17" s="137">
        <v>3</v>
      </c>
      <c r="D17" s="137">
        <v>4</v>
      </c>
      <c r="E17" s="137">
        <v>5</v>
      </c>
      <c r="F17" s="137">
        <v>6</v>
      </c>
      <c r="G17" s="137">
        <v>7</v>
      </c>
      <c r="H17" s="138">
        <v>8</v>
      </c>
      <c r="I17" s="100"/>
      <c r="J17" s="103"/>
      <c r="K17" s="100"/>
    </row>
    <row r="18" spans="1:11" ht="19.5" customHeight="1">
      <c r="A18" s="710" t="s">
        <v>339</v>
      </c>
      <c r="B18" s="711"/>
      <c r="C18" s="711"/>
      <c r="D18" s="711"/>
      <c r="E18" s="711"/>
      <c r="F18" s="711"/>
      <c r="G18" s="711"/>
      <c r="H18" s="712"/>
      <c r="I18" s="100"/>
      <c r="J18" s="103"/>
      <c r="K18" s="100"/>
    </row>
    <row r="19" spans="1:11" ht="24.75" customHeight="1">
      <c r="A19" s="139">
        <v>1</v>
      </c>
      <c r="B19" s="140" t="s">
        <v>293</v>
      </c>
      <c r="C19" s="320">
        <v>3292</v>
      </c>
      <c r="D19" s="320">
        <v>2170</v>
      </c>
      <c r="E19" s="320">
        <f>C19+D19</f>
        <v>5462</v>
      </c>
      <c r="F19" s="320">
        <v>40395</v>
      </c>
      <c r="G19" s="320">
        <v>29459</v>
      </c>
      <c r="H19" s="320">
        <f>F19+G19</f>
        <v>69854</v>
      </c>
      <c r="I19" s="100"/>
      <c r="J19" s="103"/>
      <c r="K19" s="100"/>
    </row>
    <row r="20" spans="1:11" ht="24.75" customHeight="1">
      <c r="A20" s="141"/>
      <c r="B20" s="142" t="s">
        <v>294</v>
      </c>
      <c r="C20" s="321">
        <v>1277</v>
      </c>
      <c r="D20" s="321">
        <v>790</v>
      </c>
      <c r="E20" s="320">
        <f aca="true" t="shared" si="0" ref="E20:E31">C20+D20</f>
        <v>2067</v>
      </c>
      <c r="F20" s="321">
        <v>15173</v>
      </c>
      <c r="G20" s="321">
        <v>9174</v>
      </c>
      <c r="H20" s="320">
        <f aca="true" t="shared" si="1" ref="H20:H31">F20+G20</f>
        <v>24347</v>
      </c>
      <c r="I20" s="100"/>
      <c r="J20" s="103"/>
      <c r="K20" s="100"/>
    </row>
    <row r="21" spans="1:11" ht="24.75" customHeight="1">
      <c r="A21" s="143">
        <v>2</v>
      </c>
      <c r="B21" s="144" t="s">
        <v>295</v>
      </c>
      <c r="C21" s="386">
        <v>217</v>
      </c>
      <c r="D21" s="386">
        <v>126</v>
      </c>
      <c r="E21" s="320">
        <f t="shared" si="0"/>
        <v>343</v>
      </c>
      <c r="F21" s="323">
        <v>3774</v>
      </c>
      <c r="G21" s="323">
        <v>1398</v>
      </c>
      <c r="H21" s="320">
        <f>F21+G21</f>
        <v>5172</v>
      </c>
      <c r="I21" s="100"/>
      <c r="J21" s="103"/>
      <c r="K21" s="100"/>
    </row>
    <row r="22" spans="1:11" ht="24.75" customHeight="1">
      <c r="A22" s="145"/>
      <c r="B22" s="146" t="s">
        <v>296</v>
      </c>
      <c r="C22" s="324">
        <v>42</v>
      </c>
      <c r="D22" s="324">
        <v>16</v>
      </c>
      <c r="E22" s="320">
        <f t="shared" si="0"/>
        <v>58</v>
      </c>
      <c r="F22" s="324">
        <v>698</v>
      </c>
      <c r="G22" s="324">
        <v>347</v>
      </c>
      <c r="H22" s="320">
        <f t="shared" si="1"/>
        <v>1045</v>
      </c>
      <c r="I22" s="100"/>
      <c r="J22" s="103"/>
      <c r="K22" s="100"/>
    </row>
    <row r="23" spans="1:11" ht="24.75" customHeight="1">
      <c r="A23" s="147">
        <v>3</v>
      </c>
      <c r="B23" s="148" t="s">
        <v>297</v>
      </c>
      <c r="C23" s="323">
        <v>136</v>
      </c>
      <c r="D23" s="323">
        <v>30</v>
      </c>
      <c r="E23" s="320">
        <f t="shared" si="0"/>
        <v>166</v>
      </c>
      <c r="F23" s="323">
        <v>1881</v>
      </c>
      <c r="G23" s="323">
        <v>531</v>
      </c>
      <c r="H23" s="320">
        <f t="shared" si="1"/>
        <v>2412</v>
      </c>
      <c r="I23" s="100"/>
      <c r="J23" s="103"/>
      <c r="K23" s="100"/>
    </row>
    <row r="24" spans="1:11" ht="30.75" customHeight="1">
      <c r="A24" s="149"/>
      <c r="B24" s="150" t="s">
        <v>377</v>
      </c>
      <c r="C24" s="324">
        <v>3</v>
      </c>
      <c r="D24" s="324">
        <v>0</v>
      </c>
      <c r="E24" s="320">
        <f t="shared" si="0"/>
        <v>3</v>
      </c>
      <c r="F24" s="324">
        <v>139</v>
      </c>
      <c r="G24" s="324">
        <v>85</v>
      </c>
      <c r="H24" s="320">
        <f t="shared" si="1"/>
        <v>224</v>
      </c>
      <c r="I24" s="100"/>
      <c r="J24" s="103"/>
      <c r="K24" s="100"/>
    </row>
    <row r="25" spans="1:11" ht="30.75" customHeight="1">
      <c r="A25" s="149"/>
      <c r="B25" s="150" t="s">
        <v>298</v>
      </c>
      <c r="C25" s="324">
        <v>0</v>
      </c>
      <c r="D25" s="324">
        <v>0</v>
      </c>
      <c r="E25" s="320">
        <f t="shared" si="0"/>
        <v>0</v>
      </c>
      <c r="F25" s="324">
        <v>3</v>
      </c>
      <c r="G25" s="324">
        <v>4</v>
      </c>
      <c r="H25" s="320">
        <f t="shared" si="1"/>
        <v>7</v>
      </c>
      <c r="I25" s="100"/>
      <c r="J25" s="103"/>
      <c r="K25" s="100"/>
    </row>
    <row r="26" spans="1:11" ht="31.5" customHeight="1">
      <c r="A26" s="149"/>
      <c r="B26" s="150" t="s">
        <v>299</v>
      </c>
      <c r="C26" s="324">
        <v>6</v>
      </c>
      <c r="D26" s="324">
        <v>1</v>
      </c>
      <c r="E26" s="320">
        <f t="shared" si="0"/>
        <v>7</v>
      </c>
      <c r="F26" s="324">
        <v>95</v>
      </c>
      <c r="G26" s="324">
        <v>29</v>
      </c>
      <c r="H26" s="320">
        <f t="shared" si="1"/>
        <v>124</v>
      </c>
      <c r="I26" s="100"/>
      <c r="J26" s="103"/>
      <c r="K26" s="100"/>
    </row>
    <row r="27" spans="1:11" ht="30" customHeight="1">
      <c r="A27" s="149"/>
      <c r="B27" s="151" t="s">
        <v>111</v>
      </c>
      <c r="C27" s="324">
        <v>8</v>
      </c>
      <c r="D27" s="324">
        <v>3</v>
      </c>
      <c r="E27" s="320">
        <f t="shared" si="0"/>
        <v>11</v>
      </c>
      <c r="F27" s="324">
        <v>97</v>
      </c>
      <c r="G27" s="324">
        <v>50</v>
      </c>
      <c r="H27" s="320">
        <f t="shared" si="1"/>
        <v>147</v>
      </c>
      <c r="I27" s="100"/>
      <c r="J27" s="103"/>
      <c r="K27" s="100"/>
    </row>
    <row r="28" spans="1:11" ht="30" customHeight="1">
      <c r="A28" s="149"/>
      <c r="B28" s="151" t="s">
        <v>112</v>
      </c>
      <c r="C28" s="324">
        <v>4</v>
      </c>
      <c r="D28" s="324">
        <v>1</v>
      </c>
      <c r="E28" s="320">
        <f t="shared" si="0"/>
        <v>5</v>
      </c>
      <c r="F28" s="324">
        <v>24</v>
      </c>
      <c r="G28" s="324">
        <v>27</v>
      </c>
      <c r="H28" s="320">
        <f t="shared" si="1"/>
        <v>51</v>
      </c>
      <c r="I28" s="100"/>
      <c r="J28" s="103"/>
      <c r="K28" s="100"/>
    </row>
    <row r="29" spans="1:11" ht="30" customHeight="1">
      <c r="A29" s="149"/>
      <c r="B29" s="151" t="s">
        <v>300</v>
      </c>
      <c r="C29" s="324">
        <v>5</v>
      </c>
      <c r="D29" s="324">
        <v>2</v>
      </c>
      <c r="E29" s="320">
        <f t="shared" si="0"/>
        <v>7</v>
      </c>
      <c r="F29" s="324">
        <v>52</v>
      </c>
      <c r="G29" s="324">
        <v>25</v>
      </c>
      <c r="H29" s="320">
        <f t="shared" si="1"/>
        <v>77</v>
      </c>
      <c r="I29" s="100"/>
      <c r="J29" s="103"/>
      <c r="K29" s="100"/>
    </row>
    <row r="30" spans="1:11" ht="30" customHeight="1">
      <c r="A30" s="149"/>
      <c r="B30" s="151" t="s">
        <v>96</v>
      </c>
      <c r="C30" s="324">
        <v>92</v>
      </c>
      <c r="D30" s="324">
        <v>19</v>
      </c>
      <c r="E30" s="320">
        <f t="shared" si="0"/>
        <v>111</v>
      </c>
      <c r="F30" s="324">
        <v>1173</v>
      </c>
      <c r="G30" s="324">
        <v>249</v>
      </c>
      <c r="H30" s="320">
        <f>F30+G30</f>
        <v>1422</v>
      </c>
      <c r="I30" s="100"/>
      <c r="J30" s="103"/>
      <c r="K30" s="100"/>
    </row>
    <row r="31" spans="1:11" ht="25.5">
      <c r="A31" s="149"/>
      <c r="B31" s="151" t="s">
        <v>97</v>
      </c>
      <c r="C31" s="324">
        <v>3</v>
      </c>
      <c r="D31" s="324">
        <v>0</v>
      </c>
      <c r="E31" s="320">
        <f t="shared" si="0"/>
        <v>3</v>
      </c>
      <c r="F31" s="324">
        <v>23</v>
      </c>
      <c r="G31" s="324">
        <v>7</v>
      </c>
      <c r="H31" s="320">
        <f t="shared" si="1"/>
        <v>30</v>
      </c>
      <c r="I31" s="100"/>
      <c r="J31" s="103"/>
      <c r="K31" s="100"/>
    </row>
    <row r="32" spans="1:10" s="154" customFormat="1" ht="24.75" customHeight="1">
      <c r="A32" s="147">
        <v>4</v>
      </c>
      <c r="B32" s="152" t="s">
        <v>278</v>
      </c>
      <c r="C32" s="323">
        <f aca="true" t="shared" si="2" ref="C32:H32">C19+C21+C23</f>
        <v>3645</v>
      </c>
      <c r="D32" s="323">
        <f>D19+D21+D23</f>
        <v>2326</v>
      </c>
      <c r="E32" s="320">
        <f t="shared" si="2"/>
        <v>5971</v>
      </c>
      <c r="F32" s="320">
        <f t="shared" si="2"/>
        <v>46050</v>
      </c>
      <c r="G32" s="320">
        <f t="shared" si="2"/>
        <v>31388</v>
      </c>
      <c r="H32" s="320">
        <f t="shared" si="2"/>
        <v>77438</v>
      </c>
      <c r="I32" s="153"/>
      <c r="J32" s="103"/>
    </row>
    <row r="33" spans="1:10" s="154" customFormat="1" ht="27" customHeight="1">
      <c r="A33" s="149"/>
      <c r="B33" s="151" t="s">
        <v>394</v>
      </c>
      <c r="C33" s="324">
        <v>0</v>
      </c>
      <c r="D33" s="324">
        <v>0</v>
      </c>
      <c r="E33" s="322">
        <v>0</v>
      </c>
      <c r="F33" s="324">
        <v>0</v>
      </c>
      <c r="G33" s="324">
        <v>0</v>
      </c>
      <c r="H33" s="322">
        <f>F33+G33</f>
        <v>0</v>
      </c>
      <c r="I33" s="153"/>
      <c r="J33" s="103"/>
    </row>
    <row r="34" spans="1:10" s="154" customFormat="1" ht="24.75" customHeight="1">
      <c r="A34" s="149"/>
      <c r="B34" s="151" t="s">
        <v>372</v>
      </c>
      <c r="C34" s="324">
        <v>0</v>
      </c>
      <c r="D34" s="324">
        <v>0</v>
      </c>
      <c r="E34" s="322">
        <f>C34+D34</f>
        <v>0</v>
      </c>
      <c r="F34" s="324">
        <v>1</v>
      </c>
      <c r="G34" s="324">
        <v>0</v>
      </c>
      <c r="H34" s="322">
        <f>F34+G34</f>
        <v>1</v>
      </c>
      <c r="I34" s="153"/>
      <c r="J34" s="103"/>
    </row>
    <row r="35" spans="1:10" s="154" customFormat="1" ht="24.75" customHeight="1">
      <c r="A35" s="149"/>
      <c r="B35" s="151" t="s">
        <v>305</v>
      </c>
      <c r="C35" s="324">
        <v>286</v>
      </c>
      <c r="D35" s="324">
        <v>121</v>
      </c>
      <c r="E35" s="322">
        <f>C35+D35</f>
        <v>407</v>
      </c>
      <c r="F35" s="324">
        <v>2048</v>
      </c>
      <c r="G35" s="324">
        <v>1356</v>
      </c>
      <c r="H35" s="322">
        <f>F35+G35</f>
        <v>3404</v>
      </c>
      <c r="I35" s="153"/>
      <c r="J35" s="103"/>
    </row>
    <row r="36" spans="1:10" s="154" customFormat="1" ht="19.5" customHeight="1">
      <c r="A36" s="149"/>
      <c r="B36" s="155" t="s">
        <v>107</v>
      </c>
      <c r="C36" s="325">
        <v>1896</v>
      </c>
      <c r="D36" s="325">
        <v>1142</v>
      </c>
      <c r="E36" s="322">
        <f>C36+D36</f>
        <v>3038</v>
      </c>
      <c r="F36" s="325">
        <v>23787</v>
      </c>
      <c r="G36" s="325">
        <v>16503</v>
      </c>
      <c r="H36" s="322">
        <f>F36+G36</f>
        <v>40290</v>
      </c>
      <c r="I36" s="153"/>
      <c r="J36" s="103"/>
    </row>
    <row r="37" spans="1:10" s="154" customFormat="1" ht="19.5" customHeight="1">
      <c r="A37" s="701" t="s">
        <v>340</v>
      </c>
      <c r="B37" s="702"/>
      <c r="C37" s="702"/>
      <c r="D37" s="702"/>
      <c r="E37" s="702"/>
      <c r="F37" s="702"/>
      <c r="G37" s="702"/>
      <c r="H37" s="702"/>
      <c r="I37" s="153"/>
      <c r="J37" s="103"/>
    </row>
    <row r="38" spans="1:10" s="154" customFormat="1" ht="24.75" customHeight="1">
      <c r="A38" s="139">
        <v>1</v>
      </c>
      <c r="B38" s="140" t="s">
        <v>293</v>
      </c>
      <c r="C38" s="320">
        <v>377</v>
      </c>
      <c r="D38" s="320">
        <v>170</v>
      </c>
      <c r="E38" s="320">
        <f>C38+D38</f>
        <v>547</v>
      </c>
      <c r="F38" s="320">
        <v>15491</v>
      </c>
      <c r="G38" s="320">
        <v>7088</v>
      </c>
      <c r="H38" s="320">
        <f>F38+G38</f>
        <v>22579</v>
      </c>
      <c r="I38" s="153"/>
      <c r="J38" s="103"/>
    </row>
    <row r="39" spans="1:10" s="154" customFormat="1" ht="24.75" customHeight="1">
      <c r="A39" s="141"/>
      <c r="B39" s="142" t="s">
        <v>294</v>
      </c>
      <c r="C39" s="321">
        <v>172</v>
      </c>
      <c r="D39" s="321">
        <v>49</v>
      </c>
      <c r="E39" s="320">
        <f aca="true" t="shared" si="3" ref="E39:E50">C39+D39</f>
        <v>221</v>
      </c>
      <c r="F39" s="321">
        <v>6930</v>
      </c>
      <c r="G39" s="321">
        <v>2559</v>
      </c>
      <c r="H39" s="320">
        <f aca="true" t="shared" si="4" ref="H39:H50">F39+G39</f>
        <v>9489</v>
      </c>
      <c r="I39" s="153"/>
      <c r="J39" s="103"/>
    </row>
    <row r="40" spans="1:10" s="154" customFormat="1" ht="24.75" customHeight="1">
      <c r="A40" s="143">
        <v>2</v>
      </c>
      <c r="B40" s="144" t="s">
        <v>295</v>
      </c>
      <c r="C40" s="323">
        <v>137</v>
      </c>
      <c r="D40" s="323">
        <v>160</v>
      </c>
      <c r="E40" s="320">
        <f t="shared" si="3"/>
        <v>297</v>
      </c>
      <c r="F40" s="323">
        <v>12444</v>
      </c>
      <c r="G40" s="323">
        <v>8506</v>
      </c>
      <c r="H40" s="320">
        <f t="shared" si="4"/>
        <v>20950</v>
      </c>
      <c r="I40" s="153"/>
      <c r="J40" s="103"/>
    </row>
    <row r="41" spans="1:8" ht="24.75" customHeight="1">
      <c r="A41" s="145"/>
      <c r="B41" s="146" t="s">
        <v>296</v>
      </c>
      <c r="C41" s="324">
        <v>18</v>
      </c>
      <c r="D41" s="324">
        <v>18</v>
      </c>
      <c r="E41" s="320">
        <f t="shared" si="3"/>
        <v>36</v>
      </c>
      <c r="F41" s="324">
        <v>4747</v>
      </c>
      <c r="G41" s="324">
        <v>3748</v>
      </c>
      <c r="H41" s="320">
        <f t="shared" si="4"/>
        <v>8495</v>
      </c>
    </row>
    <row r="42" spans="1:8" ht="24.75" customHeight="1">
      <c r="A42" s="147">
        <v>3</v>
      </c>
      <c r="B42" s="148" t="s">
        <v>297</v>
      </c>
      <c r="C42" s="323">
        <v>595</v>
      </c>
      <c r="D42" s="323">
        <v>248</v>
      </c>
      <c r="E42" s="320">
        <f t="shared" si="3"/>
        <v>843</v>
      </c>
      <c r="F42" s="323">
        <v>14138</v>
      </c>
      <c r="G42" s="323">
        <v>4785</v>
      </c>
      <c r="H42" s="320">
        <f t="shared" si="4"/>
        <v>18923</v>
      </c>
    </row>
    <row r="43" spans="1:8" ht="30.75" customHeight="1">
      <c r="A43" s="149"/>
      <c r="B43" s="150" t="s">
        <v>377</v>
      </c>
      <c r="C43" s="324">
        <v>6</v>
      </c>
      <c r="D43" s="324">
        <v>2</v>
      </c>
      <c r="E43" s="320">
        <f t="shared" si="3"/>
        <v>8</v>
      </c>
      <c r="F43" s="324">
        <v>1907</v>
      </c>
      <c r="G43" s="324">
        <v>581</v>
      </c>
      <c r="H43" s="320">
        <f t="shared" si="4"/>
        <v>2488</v>
      </c>
    </row>
    <row r="44" spans="1:8" ht="30.75" customHeight="1">
      <c r="A44" s="149"/>
      <c r="B44" s="150" t="s">
        <v>298</v>
      </c>
      <c r="C44" s="324">
        <v>9</v>
      </c>
      <c r="D44" s="324">
        <v>25</v>
      </c>
      <c r="E44" s="320">
        <f t="shared" si="3"/>
        <v>34</v>
      </c>
      <c r="F44" s="324">
        <v>186</v>
      </c>
      <c r="G44" s="324">
        <v>255</v>
      </c>
      <c r="H44" s="320">
        <f t="shared" si="4"/>
        <v>441</v>
      </c>
    </row>
    <row r="45" spans="1:8" ht="31.5" customHeight="1">
      <c r="A45" s="149"/>
      <c r="B45" s="150" t="s">
        <v>299</v>
      </c>
      <c r="C45" s="324">
        <v>24</v>
      </c>
      <c r="D45" s="324">
        <v>13</v>
      </c>
      <c r="E45" s="320">
        <f t="shared" si="3"/>
        <v>37</v>
      </c>
      <c r="F45" s="324">
        <v>403</v>
      </c>
      <c r="G45" s="324">
        <v>220</v>
      </c>
      <c r="H45" s="320">
        <f t="shared" si="4"/>
        <v>623</v>
      </c>
    </row>
    <row r="46" spans="1:8" ht="30" customHeight="1">
      <c r="A46" s="149"/>
      <c r="B46" s="151" t="s">
        <v>111</v>
      </c>
      <c r="C46" s="324">
        <v>5</v>
      </c>
      <c r="D46" s="324">
        <v>4</v>
      </c>
      <c r="E46" s="320">
        <f t="shared" si="3"/>
        <v>9</v>
      </c>
      <c r="F46" s="324">
        <v>541</v>
      </c>
      <c r="G46" s="324">
        <v>323</v>
      </c>
      <c r="H46" s="320">
        <f t="shared" si="4"/>
        <v>864</v>
      </c>
    </row>
    <row r="47" spans="1:8" ht="30" customHeight="1">
      <c r="A47" s="149"/>
      <c r="B47" s="151" t="s">
        <v>112</v>
      </c>
      <c r="C47" s="324">
        <v>5</v>
      </c>
      <c r="D47" s="324">
        <v>4</v>
      </c>
      <c r="E47" s="320">
        <f t="shared" si="3"/>
        <v>9</v>
      </c>
      <c r="F47" s="324">
        <v>427</v>
      </c>
      <c r="G47" s="324">
        <v>239</v>
      </c>
      <c r="H47" s="320">
        <f t="shared" si="4"/>
        <v>666</v>
      </c>
    </row>
    <row r="48" spans="1:8" ht="30" customHeight="1">
      <c r="A48" s="149"/>
      <c r="B48" s="151" t="s">
        <v>300</v>
      </c>
      <c r="C48" s="324">
        <v>8</v>
      </c>
      <c r="D48" s="324">
        <v>2</v>
      </c>
      <c r="E48" s="320">
        <f t="shared" si="3"/>
        <v>10</v>
      </c>
      <c r="F48" s="324">
        <v>241</v>
      </c>
      <c r="G48" s="324">
        <v>175</v>
      </c>
      <c r="H48" s="320">
        <f t="shared" si="4"/>
        <v>416</v>
      </c>
    </row>
    <row r="49" spans="1:8" ht="30" customHeight="1">
      <c r="A49" s="149"/>
      <c r="B49" s="151" t="s">
        <v>96</v>
      </c>
      <c r="C49" s="324">
        <v>261</v>
      </c>
      <c r="D49" s="324">
        <v>87</v>
      </c>
      <c r="E49" s="320">
        <f t="shared" si="3"/>
        <v>348</v>
      </c>
      <c r="F49" s="324">
        <v>6748</v>
      </c>
      <c r="G49" s="324">
        <v>1498</v>
      </c>
      <c r="H49" s="320">
        <f t="shared" si="4"/>
        <v>8246</v>
      </c>
    </row>
    <row r="50" spans="1:8" ht="25.5" customHeight="1">
      <c r="A50" s="149"/>
      <c r="B50" s="151" t="s">
        <v>97</v>
      </c>
      <c r="C50" s="324">
        <v>209</v>
      </c>
      <c r="D50" s="324">
        <v>93</v>
      </c>
      <c r="E50" s="320">
        <f t="shared" si="3"/>
        <v>302</v>
      </c>
      <c r="F50" s="324">
        <v>2872</v>
      </c>
      <c r="G50" s="324">
        <v>1202</v>
      </c>
      <c r="H50" s="320">
        <f t="shared" si="4"/>
        <v>4074</v>
      </c>
    </row>
    <row r="51" spans="1:8" ht="24.75" customHeight="1">
      <c r="A51" s="147">
        <v>4</v>
      </c>
      <c r="B51" s="152" t="s">
        <v>278</v>
      </c>
      <c r="C51" s="323">
        <f aca="true" t="shared" si="5" ref="C51:H51">C38+C40+C42</f>
        <v>1109</v>
      </c>
      <c r="D51" s="323">
        <f t="shared" si="5"/>
        <v>578</v>
      </c>
      <c r="E51" s="323">
        <f t="shared" si="5"/>
        <v>1687</v>
      </c>
      <c r="F51" s="323">
        <f t="shared" si="5"/>
        <v>42073</v>
      </c>
      <c r="G51" s="323">
        <f t="shared" si="5"/>
        <v>20379</v>
      </c>
      <c r="H51" s="323">
        <f t="shared" si="5"/>
        <v>62452</v>
      </c>
    </row>
    <row r="52" spans="1:8" ht="27" customHeight="1">
      <c r="A52" s="149"/>
      <c r="B52" s="151" t="s">
        <v>394</v>
      </c>
      <c r="C52" s="324">
        <v>0</v>
      </c>
      <c r="D52" s="324">
        <v>0</v>
      </c>
      <c r="E52" s="322">
        <f>C52+D52</f>
        <v>0</v>
      </c>
      <c r="F52" s="324">
        <v>2</v>
      </c>
      <c r="G52" s="324">
        <v>0</v>
      </c>
      <c r="H52" s="322">
        <f>F52+G52</f>
        <v>2</v>
      </c>
    </row>
    <row r="53" spans="1:8" ht="24.75" customHeight="1">
      <c r="A53" s="149"/>
      <c r="B53" s="151" t="s">
        <v>372</v>
      </c>
      <c r="C53" s="324">
        <v>0</v>
      </c>
      <c r="D53" s="324">
        <v>0</v>
      </c>
      <c r="E53" s="322">
        <f>C53+D53</f>
        <v>0</v>
      </c>
      <c r="F53" s="324">
        <v>16</v>
      </c>
      <c r="G53" s="324">
        <v>21</v>
      </c>
      <c r="H53" s="322">
        <f>F53+G53</f>
        <v>37</v>
      </c>
    </row>
    <row r="54" spans="1:8" ht="24.75" customHeight="1">
      <c r="A54" s="149"/>
      <c r="B54" s="151" t="s">
        <v>305</v>
      </c>
      <c r="C54" s="324">
        <v>114</v>
      </c>
      <c r="D54" s="324">
        <v>86</v>
      </c>
      <c r="E54" s="322">
        <f>C54+D54</f>
        <v>200</v>
      </c>
      <c r="F54" s="324">
        <v>5456</v>
      </c>
      <c r="G54" s="324">
        <v>4312</v>
      </c>
      <c r="H54" s="322">
        <f>F54+G54</f>
        <v>9768</v>
      </c>
    </row>
    <row r="55" spans="1:8" ht="19.5" customHeight="1">
      <c r="A55" s="149"/>
      <c r="B55" s="155" t="s">
        <v>107</v>
      </c>
      <c r="C55" s="325">
        <v>609</v>
      </c>
      <c r="D55" s="325">
        <v>306</v>
      </c>
      <c r="E55" s="322">
        <f>C55+D55</f>
        <v>915</v>
      </c>
      <c r="F55" s="325">
        <v>23808</v>
      </c>
      <c r="G55" s="325">
        <v>10622</v>
      </c>
      <c r="H55" s="322">
        <f>F55+G55</f>
        <v>34430</v>
      </c>
    </row>
    <row r="56" spans="1:8" ht="19.5" customHeight="1">
      <c r="A56" s="701" t="s">
        <v>342</v>
      </c>
      <c r="B56" s="702"/>
      <c r="C56" s="702"/>
      <c r="D56" s="702"/>
      <c r="E56" s="702"/>
      <c r="F56" s="702"/>
      <c r="G56" s="702"/>
      <c r="H56" s="702"/>
    </row>
    <row r="57" spans="1:8" ht="24.75" customHeight="1">
      <c r="A57" s="139">
        <v>1</v>
      </c>
      <c r="B57" s="140" t="s">
        <v>293</v>
      </c>
      <c r="C57" s="320">
        <v>1</v>
      </c>
      <c r="D57" s="320">
        <v>0</v>
      </c>
      <c r="E57" s="320">
        <f>C57+D57</f>
        <v>1</v>
      </c>
      <c r="F57" s="320">
        <v>789</v>
      </c>
      <c r="G57" s="320">
        <v>818</v>
      </c>
      <c r="H57" s="320">
        <f>F57+G57</f>
        <v>1607</v>
      </c>
    </row>
    <row r="58" spans="1:8" ht="24.75" customHeight="1">
      <c r="A58" s="141"/>
      <c r="B58" s="142" t="s">
        <v>294</v>
      </c>
      <c r="C58" s="321">
        <v>1</v>
      </c>
      <c r="D58" s="321">
        <v>0</v>
      </c>
      <c r="E58" s="320">
        <f aca="true" t="shared" si="6" ref="E58:E69">C58+D58</f>
        <v>1</v>
      </c>
      <c r="F58" s="321">
        <v>14</v>
      </c>
      <c r="G58" s="321">
        <v>18</v>
      </c>
      <c r="H58" s="320">
        <f aca="true" t="shared" si="7" ref="H58:H69">F58+G58</f>
        <v>32</v>
      </c>
    </row>
    <row r="59" spans="1:8" ht="24.75" customHeight="1">
      <c r="A59" s="143">
        <v>2</v>
      </c>
      <c r="B59" s="144" t="s">
        <v>295</v>
      </c>
      <c r="C59" s="323">
        <v>1</v>
      </c>
      <c r="D59" s="323">
        <v>1</v>
      </c>
      <c r="E59" s="320">
        <f t="shared" si="6"/>
        <v>2</v>
      </c>
      <c r="F59" s="323">
        <v>1544</v>
      </c>
      <c r="G59" s="323">
        <v>950</v>
      </c>
      <c r="H59" s="320">
        <f t="shared" si="7"/>
        <v>2494</v>
      </c>
    </row>
    <row r="60" spans="1:8" ht="24.75" customHeight="1">
      <c r="A60" s="145"/>
      <c r="B60" s="146" t="s">
        <v>296</v>
      </c>
      <c r="C60" s="324">
        <v>1</v>
      </c>
      <c r="D60" s="324">
        <v>1</v>
      </c>
      <c r="E60" s="320">
        <f t="shared" si="6"/>
        <v>2</v>
      </c>
      <c r="F60" s="324">
        <v>1470</v>
      </c>
      <c r="G60" s="324">
        <v>869</v>
      </c>
      <c r="H60" s="320">
        <f t="shared" si="7"/>
        <v>2339</v>
      </c>
    </row>
    <row r="61" spans="1:8" ht="24.75" customHeight="1">
      <c r="A61" s="147">
        <v>3</v>
      </c>
      <c r="B61" s="148" t="s">
        <v>297</v>
      </c>
      <c r="C61" s="323">
        <v>2768</v>
      </c>
      <c r="D61" s="323">
        <v>5123</v>
      </c>
      <c r="E61" s="320">
        <f t="shared" si="6"/>
        <v>7891</v>
      </c>
      <c r="F61" s="323">
        <v>38343</v>
      </c>
      <c r="G61" s="323">
        <v>37074</v>
      </c>
      <c r="H61" s="320">
        <f t="shared" si="7"/>
        <v>75417</v>
      </c>
    </row>
    <row r="62" spans="1:8" ht="30.75" customHeight="1">
      <c r="A62" s="149"/>
      <c r="B62" s="150" t="s">
        <v>377</v>
      </c>
      <c r="C62" s="324">
        <v>0</v>
      </c>
      <c r="D62" s="324">
        <v>0</v>
      </c>
      <c r="E62" s="320">
        <f t="shared" si="6"/>
        <v>0</v>
      </c>
      <c r="F62" s="324">
        <v>3745</v>
      </c>
      <c r="G62" s="324">
        <v>2599</v>
      </c>
      <c r="H62" s="320">
        <f t="shared" si="7"/>
        <v>6344</v>
      </c>
    </row>
    <row r="63" spans="1:8" ht="30.75" customHeight="1">
      <c r="A63" s="149"/>
      <c r="B63" s="150" t="s">
        <v>298</v>
      </c>
      <c r="C63" s="324">
        <v>485</v>
      </c>
      <c r="D63" s="324">
        <v>1300</v>
      </c>
      <c r="E63" s="320">
        <f t="shared" si="6"/>
        <v>1785</v>
      </c>
      <c r="F63" s="324">
        <v>1766</v>
      </c>
      <c r="G63" s="324">
        <v>3791</v>
      </c>
      <c r="H63" s="320">
        <f t="shared" si="7"/>
        <v>5557</v>
      </c>
    </row>
    <row r="64" spans="1:8" ht="31.5" customHeight="1">
      <c r="A64" s="149"/>
      <c r="B64" s="150" t="s">
        <v>299</v>
      </c>
      <c r="C64" s="324">
        <v>1449</v>
      </c>
      <c r="D64" s="324">
        <v>2780</v>
      </c>
      <c r="E64" s="320">
        <f t="shared" si="6"/>
        <v>4229</v>
      </c>
      <c r="F64" s="324">
        <v>7931</v>
      </c>
      <c r="G64" s="324">
        <v>12081</v>
      </c>
      <c r="H64" s="320">
        <f t="shared" si="7"/>
        <v>20012</v>
      </c>
    </row>
    <row r="65" spans="1:8" ht="30" customHeight="1">
      <c r="A65" s="149"/>
      <c r="B65" s="151" t="s">
        <v>111</v>
      </c>
      <c r="C65" s="324">
        <v>163</v>
      </c>
      <c r="D65" s="324">
        <v>538</v>
      </c>
      <c r="E65" s="320">
        <f t="shared" si="6"/>
        <v>701</v>
      </c>
      <c r="F65" s="324">
        <v>5007</v>
      </c>
      <c r="G65" s="324">
        <v>6367</v>
      </c>
      <c r="H65" s="320">
        <f t="shared" si="7"/>
        <v>11374</v>
      </c>
    </row>
    <row r="66" spans="1:8" ht="30" customHeight="1">
      <c r="A66" s="149"/>
      <c r="B66" s="151" t="s">
        <v>112</v>
      </c>
      <c r="C66" s="324">
        <v>543</v>
      </c>
      <c r="D66" s="324">
        <v>354</v>
      </c>
      <c r="E66" s="320">
        <f t="shared" si="6"/>
        <v>897</v>
      </c>
      <c r="F66" s="324">
        <v>5025</v>
      </c>
      <c r="G66" s="324">
        <v>4339</v>
      </c>
      <c r="H66" s="320">
        <f t="shared" si="7"/>
        <v>9364</v>
      </c>
    </row>
    <row r="67" spans="1:8" ht="30" customHeight="1">
      <c r="A67" s="149"/>
      <c r="B67" s="151" t="s">
        <v>300</v>
      </c>
      <c r="C67" s="324">
        <v>17</v>
      </c>
      <c r="D67" s="324">
        <v>13</v>
      </c>
      <c r="E67" s="320">
        <f t="shared" si="6"/>
        <v>30</v>
      </c>
      <c r="F67" s="324">
        <v>4145</v>
      </c>
      <c r="G67" s="324">
        <v>2898</v>
      </c>
      <c r="H67" s="320">
        <f t="shared" si="7"/>
        <v>7043</v>
      </c>
    </row>
    <row r="68" spans="1:8" ht="30" customHeight="1">
      <c r="A68" s="149"/>
      <c r="B68" s="151" t="s">
        <v>96</v>
      </c>
      <c r="C68" s="324">
        <v>1</v>
      </c>
      <c r="D68" s="324">
        <v>0</v>
      </c>
      <c r="E68" s="320">
        <f t="shared" si="6"/>
        <v>1</v>
      </c>
      <c r="F68" s="324">
        <v>7014</v>
      </c>
      <c r="G68" s="324">
        <v>2927</v>
      </c>
      <c r="H68" s="320">
        <f t="shared" si="7"/>
        <v>9941</v>
      </c>
    </row>
    <row r="69" spans="1:8" ht="25.5" customHeight="1">
      <c r="A69" s="149"/>
      <c r="B69" s="151" t="s">
        <v>97</v>
      </c>
      <c r="C69" s="324">
        <v>0</v>
      </c>
      <c r="D69" s="324">
        <v>0</v>
      </c>
      <c r="E69" s="320">
        <f t="shared" si="6"/>
        <v>0</v>
      </c>
      <c r="F69" s="324">
        <v>952</v>
      </c>
      <c r="G69" s="324">
        <v>348</v>
      </c>
      <c r="H69" s="320">
        <f t="shared" si="7"/>
        <v>1300</v>
      </c>
    </row>
    <row r="70" spans="1:8" ht="24.75" customHeight="1">
      <c r="A70" s="147">
        <v>4</v>
      </c>
      <c r="B70" s="152" t="s">
        <v>278</v>
      </c>
      <c r="C70" s="323">
        <f>C57+C59+C61</f>
        <v>2770</v>
      </c>
      <c r="D70" s="323">
        <f>D57+D59+D61</f>
        <v>5124</v>
      </c>
      <c r="E70" s="323">
        <f>E57+E59+E61</f>
        <v>7894</v>
      </c>
      <c r="F70" s="323">
        <f>F57+F59+F61</f>
        <v>40676</v>
      </c>
      <c r="G70" s="323">
        <f>G57+G59+G61</f>
        <v>38842</v>
      </c>
      <c r="H70" s="323">
        <f>H57+H59+H61</f>
        <v>79518</v>
      </c>
    </row>
    <row r="71" spans="1:8" ht="27" customHeight="1">
      <c r="A71" s="149"/>
      <c r="B71" s="151" t="s">
        <v>394</v>
      </c>
      <c r="C71" s="324">
        <v>0</v>
      </c>
      <c r="D71" s="324">
        <v>0</v>
      </c>
      <c r="E71" s="322">
        <f>C71+D71</f>
        <v>0</v>
      </c>
      <c r="F71" s="324">
        <v>2</v>
      </c>
      <c r="G71" s="324">
        <v>1</v>
      </c>
      <c r="H71" s="322">
        <f>F71+G71</f>
        <v>3</v>
      </c>
    </row>
    <row r="72" spans="1:8" ht="24.75" customHeight="1">
      <c r="A72" s="149"/>
      <c r="B72" s="151" t="s">
        <v>372</v>
      </c>
      <c r="C72" s="324">
        <v>0</v>
      </c>
      <c r="D72" s="324">
        <v>0</v>
      </c>
      <c r="E72" s="322">
        <f>C72+D72</f>
        <v>0</v>
      </c>
      <c r="F72" s="324">
        <v>3</v>
      </c>
      <c r="G72" s="324">
        <v>1</v>
      </c>
      <c r="H72" s="322">
        <f>F72+G72</f>
        <v>4</v>
      </c>
    </row>
    <row r="73" spans="1:8" ht="24.75" customHeight="1">
      <c r="A73" s="149"/>
      <c r="B73" s="151" t="s">
        <v>305</v>
      </c>
      <c r="C73" s="324">
        <v>17</v>
      </c>
      <c r="D73" s="324">
        <v>28</v>
      </c>
      <c r="E73" s="322">
        <f>C73+D73</f>
        <v>45</v>
      </c>
      <c r="F73" s="324">
        <v>358</v>
      </c>
      <c r="G73" s="324">
        <v>223</v>
      </c>
      <c r="H73" s="322">
        <f>F73+G73</f>
        <v>581</v>
      </c>
    </row>
    <row r="74" spans="1:8" ht="19.5" customHeight="1">
      <c r="A74" s="149"/>
      <c r="B74" s="155" t="s">
        <v>107</v>
      </c>
      <c r="C74" s="325">
        <v>865</v>
      </c>
      <c r="D74" s="325">
        <v>2071</v>
      </c>
      <c r="E74" s="322">
        <f>C74+D74</f>
        <v>2936</v>
      </c>
      <c r="F74" s="325">
        <v>14041</v>
      </c>
      <c r="G74" s="325">
        <v>15234</v>
      </c>
      <c r="H74" s="322">
        <f>F74+G74</f>
        <v>29275</v>
      </c>
    </row>
    <row r="75" spans="1:8" ht="19.5" customHeight="1">
      <c r="A75" s="691" t="s">
        <v>346</v>
      </c>
      <c r="B75" s="692"/>
      <c r="C75" s="692"/>
      <c r="D75" s="692"/>
      <c r="E75" s="692"/>
      <c r="F75" s="692"/>
      <c r="G75" s="692"/>
      <c r="H75" s="693"/>
    </row>
    <row r="76" spans="1:8" ht="24.75" customHeight="1">
      <c r="A76" s="139">
        <v>1</v>
      </c>
      <c r="B76" s="140" t="s">
        <v>293</v>
      </c>
      <c r="C76" s="320">
        <v>533</v>
      </c>
      <c r="D76" s="320">
        <v>283</v>
      </c>
      <c r="E76" s="320">
        <f>C76+D76</f>
        <v>816</v>
      </c>
      <c r="F76" s="320">
        <v>2900</v>
      </c>
      <c r="G76" s="320">
        <v>1083</v>
      </c>
      <c r="H76" s="320">
        <f>F76+G76</f>
        <v>3983</v>
      </c>
    </row>
    <row r="77" spans="1:8" ht="24.75" customHeight="1">
      <c r="A77" s="141"/>
      <c r="B77" s="142" t="s">
        <v>294</v>
      </c>
      <c r="C77" s="321">
        <v>164</v>
      </c>
      <c r="D77" s="321">
        <v>105</v>
      </c>
      <c r="E77" s="320">
        <f aca="true" t="shared" si="8" ref="E77:E88">C77+D77</f>
        <v>269</v>
      </c>
      <c r="F77" s="321">
        <v>776</v>
      </c>
      <c r="G77" s="321">
        <v>257</v>
      </c>
      <c r="H77" s="320">
        <f aca="true" t="shared" si="9" ref="H77:H88">F77+G77</f>
        <v>1033</v>
      </c>
    </row>
    <row r="78" spans="1:8" ht="24.75" customHeight="1">
      <c r="A78" s="143">
        <v>2</v>
      </c>
      <c r="B78" s="144" t="s">
        <v>295</v>
      </c>
      <c r="C78" s="323">
        <v>5206</v>
      </c>
      <c r="D78" s="323">
        <v>5047</v>
      </c>
      <c r="E78" s="320">
        <f t="shared" si="8"/>
        <v>10253</v>
      </c>
      <c r="F78" s="323">
        <v>54413</v>
      </c>
      <c r="G78" s="323">
        <v>52310</v>
      </c>
      <c r="H78" s="320">
        <f t="shared" si="9"/>
        <v>106723</v>
      </c>
    </row>
    <row r="79" spans="1:8" ht="24.75" customHeight="1">
      <c r="A79" s="145"/>
      <c r="B79" s="146" t="s">
        <v>296</v>
      </c>
      <c r="C79" s="324">
        <v>4600</v>
      </c>
      <c r="D79" s="324">
        <v>4773</v>
      </c>
      <c r="E79" s="320">
        <f t="shared" si="8"/>
        <v>9373</v>
      </c>
      <c r="F79" s="324">
        <v>52884</v>
      </c>
      <c r="G79" s="324">
        <v>51544</v>
      </c>
      <c r="H79" s="320">
        <f t="shared" si="9"/>
        <v>104428</v>
      </c>
    </row>
    <row r="80" spans="1:8" ht="24.75" customHeight="1">
      <c r="A80" s="147">
        <v>3</v>
      </c>
      <c r="B80" s="148" t="s">
        <v>297</v>
      </c>
      <c r="C80" s="323">
        <v>1779</v>
      </c>
      <c r="D80" s="323">
        <v>861</v>
      </c>
      <c r="E80" s="320">
        <f t="shared" si="8"/>
        <v>2640</v>
      </c>
      <c r="F80" s="323">
        <v>18512</v>
      </c>
      <c r="G80" s="323">
        <v>5814</v>
      </c>
      <c r="H80" s="320">
        <f t="shared" si="9"/>
        <v>24326</v>
      </c>
    </row>
    <row r="81" spans="1:8" ht="30.75" customHeight="1">
      <c r="A81" s="149"/>
      <c r="B81" s="150" t="s">
        <v>377</v>
      </c>
      <c r="C81" s="324">
        <v>100</v>
      </c>
      <c r="D81" s="324">
        <v>26</v>
      </c>
      <c r="E81" s="320">
        <f t="shared" si="8"/>
        <v>126</v>
      </c>
      <c r="F81" s="324">
        <v>1357</v>
      </c>
      <c r="G81" s="324">
        <v>462</v>
      </c>
      <c r="H81" s="320">
        <f t="shared" si="9"/>
        <v>1819</v>
      </c>
    </row>
    <row r="82" spans="1:8" ht="30.75" customHeight="1">
      <c r="A82" s="149"/>
      <c r="B82" s="150" t="s">
        <v>298</v>
      </c>
      <c r="C82" s="324">
        <v>48</v>
      </c>
      <c r="D82" s="324">
        <v>61</v>
      </c>
      <c r="E82" s="320">
        <f t="shared" si="8"/>
        <v>109</v>
      </c>
      <c r="F82" s="324">
        <v>387</v>
      </c>
      <c r="G82" s="324">
        <v>386</v>
      </c>
      <c r="H82" s="320">
        <f t="shared" si="9"/>
        <v>773</v>
      </c>
    </row>
    <row r="83" spans="1:8" ht="31.5" customHeight="1">
      <c r="A83" s="149"/>
      <c r="B83" s="150" t="s">
        <v>299</v>
      </c>
      <c r="C83" s="324">
        <v>189</v>
      </c>
      <c r="D83" s="324">
        <v>88</v>
      </c>
      <c r="E83" s="320">
        <f t="shared" si="8"/>
        <v>277</v>
      </c>
      <c r="F83" s="324">
        <v>759</v>
      </c>
      <c r="G83" s="324">
        <v>439</v>
      </c>
      <c r="H83" s="320">
        <f t="shared" si="9"/>
        <v>1198</v>
      </c>
    </row>
    <row r="84" spans="1:8" ht="30" customHeight="1">
      <c r="A84" s="149"/>
      <c r="B84" s="151" t="s">
        <v>111</v>
      </c>
      <c r="C84" s="324">
        <v>181</v>
      </c>
      <c r="D84" s="324">
        <v>91</v>
      </c>
      <c r="E84" s="320">
        <f t="shared" si="8"/>
        <v>272</v>
      </c>
      <c r="F84" s="324">
        <v>869</v>
      </c>
      <c r="G84" s="324">
        <v>577</v>
      </c>
      <c r="H84" s="320">
        <f t="shared" si="9"/>
        <v>1446</v>
      </c>
    </row>
    <row r="85" spans="1:8" ht="30" customHeight="1">
      <c r="A85" s="149"/>
      <c r="B85" s="151" t="s">
        <v>112</v>
      </c>
      <c r="C85" s="324">
        <v>125</v>
      </c>
      <c r="D85" s="324">
        <v>89</v>
      </c>
      <c r="E85" s="320">
        <f t="shared" si="8"/>
        <v>214</v>
      </c>
      <c r="F85" s="324">
        <v>533</v>
      </c>
      <c r="G85" s="324">
        <v>458</v>
      </c>
      <c r="H85" s="320">
        <f t="shared" si="9"/>
        <v>991</v>
      </c>
    </row>
    <row r="86" spans="1:8" ht="30" customHeight="1">
      <c r="A86" s="149"/>
      <c r="B86" s="151" t="s">
        <v>300</v>
      </c>
      <c r="C86" s="324">
        <v>159</v>
      </c>
      <c r="D86" s="324">
        <v>112</v>
      </c>
      <c r="E86" s="320">
        <f t="shared" si="8"/>
        <v>271</v>
      </c>
      <c r="F86" s="324">
        <v>510</v>
      </c>
      <c r="G86" s="324">
        <v>470</v>
      </c>
      <c r="H86" s="320">
        <f t="shared" si="9"/>
        <v>980</v>
      </c>
    </row>
    <row r="87" spans="1:8" ht="30" customHeight="1">
      <c r="A87" s="149"/>
      <c r="B87" s="151" t="s">
        <v>96</v>
      </c>
      <c r="C87" s="324">
        <v>929</v>
      </c>
      <c r="D87" s="324">
        <v>371</v>
      </c>
      <c r="E87" s="320">
        <f t="shared" si="8"/>
        <v>1300</v>
      </c>
      <c r="F87" s="324">
        <v>12530</v>
      </c>
      <c r="G87" s="324">
        <v>2539</v>
      </c>
      <c r="H87" s="320">
        <f t="shared" si="9"/>
        <v>15069</v>
      </c>
    </row>
    <row r="88" spans="1:8" ht="25.5" customHeight="1">
      <c r="A88" s="149"/>
      <c r="B88" s="151" t="s">
        <v>97</v>
      </c>
      <c r="C88" s="324">
        <v>15</v>
      </c>
      <c r="D88" s="324">
        <v>11</v>
      </c>
      <c r="E88" s="320">
        <f t="shared" si="8"/>
        <v>26</v>
      </c>
      <c r="F88" s="324">
        <v>150</v>
      </c>
      <c r="G88" s="324">
        <v>50</v>
      </c>
      <c r="H88" s="320">
        <f t="shared" si="9"/>
        <v>200</v>
      </c>
    </row>
    <row r="89" spans="1:8" ht="24.75" customHeight="1">
      <c r="A89" s="147">
        <v>4</v>
      </c>
      <c r="B89" s="152" t="s">
        <v>278</v>
      </c>
      <c r="C89" s="323">
        <f>C76+C78+C80</f>
        <v>7518</v>
      </c>
      <c r="D89" s="323">
        <f>D76+D78+D80</f>
        <v>6191</v>
      </c>
      <c r="E89" s="323">
        <f>E76+E78+E80</f>
        <v>13709</v>
      </c>
      <c r="F89" s="323">
        <f>F76+F78+F80</f>
        <v>75825</v>
      </c>
      <c r="G89" s="323">
        <f>G76+G78+G80</f>
        <v>59207</v>
      </c>
      <c r="H89" s="323">
        <f>H76+H78+H80</f>
        <v>135032</v>
      </c>
    </row>
    <row r="90" spans="1:8" ht="27" customHeight="1">
      <c r="A90" s="149"/>
      <c r="B90" s="151" t="s">
        <v>394</v>
      </c>
      <c r="C90" s="324">
        <v>0</v>
      </c>
      <c r="D90" s="324">
        <v>0</v>
      </c>
      <c r="E90" s="322">
        <f>C90+D90</f>
        <v>0</v>
      </c>
      <c r="F90" s="324">
        <v>3</v>
      </c>
      <c r="G90" s="324">
        <v>3</v>
      </c>
      <c r="H90" s="322">
        <f>F90+G90</f>
        <v>6</v>
      </c>
    </row>
    <row r="91" spans="1:8" ht="24.75" customHeight="1">
      <c r="A91" s="149"/>
      <c r="B91" s="151" t="s">
        <v>372</v>
      </c>
      <c r="C91" s="324">
        <v>0</v>
      </c>
      <c r="D91" s="324">
        <v>1</v>
      </c>
      <c r="E91" s="322">
        <f>C91+D91</f>
        <v>1</v>
      </c>
      <c r="F91" s="324">
        <v>4</v>
      </c>
      <c r="G91" s="324">
        <v>3</v>
      </c>
      <c r="H91" s="322">
        <f>F91+G91</f>
        <v>7</v>
      </c>
    </row>
    <row r="92" spans="1:8" ht="24.75" customHeight="1">
      <c r="A92" s="149"/>
      <c r="B92" s="151" t="s">
        <v>305</v>
      </c>
      <c r="C92" s="324">
        <v>182</v>
      </c>
      <c r="D92" s="324">
        <v>159</v>
      </c>
      <c r="E92" s="322">
        <f>C92+D92</f>
        <v>341</v>
      </c>
      <c r="F92" s="324">
        <v>711</v>
      </c>
      <c r="G92" s="324">
        <v>780</v>
      </c>
      <c r="H92" s="322">
        <f>F92+G92</f>
        <v>1491</v>
      </c>
    </row>
    <row r="93" spans="1:8" ht="19.5" customHeight="1">
      <c r="A93" s="149"/>
      <c r="B93" s="155" t="s">
        <v>107</v>
      </c>
      <c r="C93" s="325">
        <v>3734</v>
      </c>
      <c r="D93" s="325">
        <v>3211</v>
      </c>
      <c r="E93" s="322">
        <f>C93+D93</f>
        <v>6945</v>
      </c>
      <c r="F93" s="325">
        <v>46794</v>
      </c>
      <c r="G93" s="325">
        <v>36467</v>
      </c>
      <c r="H93" s="322">
        <f>F93+G93</f>
        <v>83261</v>
      </c>
    </row>
    <row r="94" spans="1:8" ht="108.75" customHeight="1">
      <c r="A94" s="705" t="s">
        <v>284</v>
      </c>
      <c r="B94" s="705"/>
      <c r="C94" s="713" t="s">
        <v>526</v>
      </c>
      <c r="D94" s="714"/>
      <c r="E94" s="714"/>
      <c r="F94" s="714"/>
      <c r="G94" s="714"/>
      <c r="H94" s="715"/>
    </row>
    <row r="95" spans="1:8" ht="12.75">
      <c r="A95" s="119"/>
      <c r="B95" s="119"/>
      <c r="C95" s="119"/>
      <c r="D95" s="119"/>
      <c r="E95" s="119"/>
      <c r="F95" s="119"/>
      <c r="G95" s="119"/>
      <c r="H95" s="119"/>
    </row>
    <row r="96" spans="1:2" ht="12.75">
      <c r="A96" s="676" t="s">
        <v>279</v>
      </c>
      <c r="B96" s="676"/>
    </row>
    <row r="97" spans="1:2" ht="12.75">
      <c r="A97" s="676" t="s">
        <v>280</v>
      </c>
      <c r="B97" s="676"/>
    </row>
  </sheetData>
  <sheetProtection selectLockedCells="1" selectUnlockedCells="1"/>
  <mergeCells count="23">
    <mergeCell ref="A97:B97"/>
    <mergeCell ref="A94:B94"/>
    <mergeCell ref="A15:A16"/>
    <mergeCell ref="B15:B16"/>
    <mergeCell ref="A18:H18"/>
    <mergeCell ref="A96:B96"/>
    <mergeCell ref="C94:H94"/>
    <mergeCell ref="A9:H9"/>
    <mergeCell ref="A13:H13"/>
    <mergeCell ref="A75:H75"/>
    <mergeCell ref="A1:H1"/>
    <mergeCell ref="A3:B3"/>
    <mergeCell ref="C3:H3"/>
    <mergeCell ref="A5:B5"/>
    <mergeCell ref="C5:H5"/>
    <mergeCell ref="A7:H7"/>
    <mergeCell ref="A11:E11"/>
    <mergeCell ref="F15:H15"/>
    <mergeCell ref="C15:E15"/>
    <mergeCell ref="A56:H56"/>
    <mergeCell ref="A37:H37"/>
    <mergeCell ref="A12:H12"/>
    <mergeCell ref="A8:H8"/>
  </mergeCells>
  <printOptions horizontalCentered="1"/>
  <pageMargins left="0.7875" right="0.7875" top="0.7875000000000001" bottom="0.7875" header="0.5118055555555556" footer="0.5118055555555556"/>
  <pageSetup horizontalDpi="300" verticalDpi="300" orientation="portrait" paperSize="9" scale="89" r:id="rId1"/>
</worksheet>
</file>

<file path=xl/worksheets/sheet4.xml><?xml version="1.0" encoding="utf-8"?>
<worksheet xmlns="http://schemas.openxmlformats.org/spreadsheetml/2006/main" xmlns:r="http://schemas.openxmlformats.org/officeDocument/2006/relationships">
  <dimension ref="A1:M37"/>
  <sheetViews>
    <sheetView view="pageBreakPreview" zoomScale="120" zoomScaleSheetLayoutView="120" zoomScalePageLayoutView="0" workbookViewId="0" topLeftCell="A17">
      <selection activeCell="C34" sqref="C34:H34"/>
    </sheetView>
  </sheetViews>
  <sheetFormatPr defaultColWidth="9.140625" defaultRowHeight="12.75"/>
  <cols>
    <col min="1" max="1" width="3.7109375" style="101" customWidth="1"/>
    <col min="2" max="2" width="23.00390625" style="101" customWidth="1"/>
    <col min="3" max="8" width="11.8515625" style="101" customWidth="1"/>
    <col min="9" max="16384" width="9.140625" style="101" customWidth="1"/>
  </cols>
  <sheetData>
    <row r="1" spans="1:8" s="2" customFormat="1" ht="30" customHeight="1">
      <c r="A1" s="694" t="s">
        <v>24</v>
      </c>
      <c r="B1" s="694"/>
      <c r="C1" s="694"/>
      <c r="D1" s="694"/>
      <c r="E1" s="694"/>
      <c r="F1" s="694"/>
      <c r="G1" s="694"/>
      <c r="H1" s="694"/>
    </row>
    <row r="2" spans="2:8" s="2" customFormat="1" ht="12.75">
      <c r="B2" s="156"/>
      <c r="C2" s="156"/>
      <c r="D2" s="156"/>
      <c r="E2" s="157"/>
      <c r="F2" s="156"/>
      <c r="G2" s="156"/>
      <c r="H2" s="156"/>
    </row>
    <row r="3" spans="1:8" ht="14.25">
      <c r="A3" s="656" t="s">
        <v>276</v>
      </c>
      <c r="B3" s="723"/>
      <c r="C3" s="720" t="s">
        <v>498</v>
      </c>
      <c r="D3" s="721"/>
      <c r="E3" s="721"/>
      <c r="F3" s="721"/>
      <c r="G3" s="721"/>
      <c r="H3" s="722"/>
    </row>
    <row r="4" spans="1:8" ht="14.25">
      <c r="A4" s="3"/>
      <c r="B4" s="158"/>
      <c r="C4" s="159"/>
      <c r="D4" s="159"/>
      <c r="E4" s="130"/>
      <c r="F4" s="130"/>
      <c r="G4" s="130"/>
      <c r="H4" s="130"/>
    </row>
    <row r="5" spans="1:8" ht="14.25">
      <c r="A5" s="656" t="s">
        <v>277</v>
      </c>
      <c r="B5" s="723"/>
      <c r="C5" s="726" t="s">
        <v>545</v>
      </c>
      <c r="D5" s="721"/>
      <c r="E5" s="721"/>
      <c r="F5" s="721"/>
      <c r="G5" s="721"/>
      <c r="H5" s="722"/>
    </row>
    <row r="6" spans="2:8" ht="12.75">
      <c r="B6" s="130"/>
      <c r="C6" s="130"/>
      <c r="D6" s="130"/>
      <c r="E6" s="130"/>
      <c r="F6" s="130"/>
      <c r="G6" s="130"/>
      <c r="H6" s="130"/>
    </row>
    <row r="7" spans="1:13" s="20" customFormat="1" ht="76.5" customHeight="1">
      <c r="A7" s="697" t="s">
        <v>29</v>
      </c>
      <c r="B7" s="697"/>
      <c r="C7" s="697"/>
      <c r="D7" s="697"/>
      <c r="E7" s="697"/>
      <c r="F7" s="697"/>
      <c r="G7" s="697"/>
      <c r="H7" s="697"/>
      <c r="I7" s="160"/>
      <c r="J7" s="160"/>
      <c r="K7" s="160"/>
      <c r="L7" s="160"/>
      <c r="M7" s="160"/>
    </row>
    <row r="8" spans="1:12" s="110" customFormat="1" ht="69" customHeight="1">
      <c r="A8" s="730" t="s">
        <v>25</v>
      </c>
      <c r="B8" s="730"/>
      <c r="C8" s="730"/>
      <c r="D8" s="730"/>
      <c r="E8" s="730"/>
      <c r="F8" s="730"/>
      <c r="G8" s="730"/>
      <c r="H8" s="730"/>
      <c r="I8" s="109"/>
      <c r="J8" s="109"/>
      <c r="K8" s="109"/>
      <c r="L8" s="109"/>
    </row>
    <row r="9" spans="1:12" s="110" customFormat="1" ht="66.75" customHeight="1">
      <c r="A9" s="689" t="s">
        <v>51</v>
      </c>
      <c r="B9" s="689"/>
      <c r="C9" s="689"/>
      <c r="D9" s="689"/>
      <c r="E9" s="689"/>
      <c r="F9" s="689"/>
      <c r="G9" s="689"/>
      <c r="H9" s="689"/>
      <c r="I9" s="109"/>
      <c r="J9" s="109"/>
      <c r="K9" s="109"/>
      <c r="L9" s="109"/>
    </row>
    <row r="10" spans="1:12" s="110" customFormat="1" ht="19.5" customHeight="1">
      <c r="A10" s="162"/>
      <c r="B10" s="162"/>
      <c r="C10" s="162"/>
      <c r="D10" s="162"/>
      <c r="E10" s="162"/>
      <c r="F10" s="162"/>
      <c r="G10" s="162"/>
      <c r="H10" s="162"/>
      <c r="I10" s="109"/>
      <c r="J10" s="109"/>
      <c r="K10" s="109"/>
      <c r="L10" s="109"/>
    </row>
    <row r="11" spans="1:12" s="110" customFormat="1" ht="15.75" customHeight="1">
      <c r="A11" s="675" t="s">
        <v>285</v>
      </c>
      <c r="B11" s="675"/>
      <c r="C11" s="675"/>
      <c r="D11" s="675"/>
      <c r="E11" s="675"/>
      <c r="F11" s="675"/>
      <c r="G11" s="675"/>
      <c r="H11" s="675"/>
      <c r="I11" s="108"/>
      <c r="J11" s="108"/>
      <c r="K11" s="108"/>
      <c r="L11" s="108"/>
    </row>
    <row r="12" spans="1:13" s="110" customFormat="1" ht="17.25" customHeight="1">
      <c r="A12" s="675" t="s">
        <v>286</v>
      </c>
      <c r="B12" s="675"/>
      <c r="C12" s="675"/>
      <c r="D12" s="675"/>
      <c r="E12" s="675"/>
      <c r="F12" s="675"/>
      <c r="G12" s="675"/>
      <c r="H12" s="675"/>
      <c r="I12" s="108"/>
      <c r="J12" s="108"/>
      <c r="K12" s="108"/>
      <c r="L12" s="108"/>
      <c r="M12" s="108"/>
    </row>
    <row r="13" spans="1:12" s="110" customFormat="1" ht="16.5" customHeight="1">
      <c r="A13" s="675" t="s">
        <v>287</v>
      </c>
      <c r="B13" s="675"/>
      <c r="C13" s="675"/>
      <c r="D13" s="675"/>
      <c r="E13" s="675"/>
      <c r="F13" s="675"/>
      <c r="G13" s="675"/>
      <c r="H13" s="675"/>
      <c r="I13" s="109"/>
      <c r="J13" s="109"/>
      <c r="K13" s="109"/>
      <c r="L13" s="109"/>
    </row>
    <row r="14" spans="2:12" s="110" customFormat="1" ht="12" customHeight="1" thickBot="1">
      <c r="B14" s="108"/>
      <c r="C14" s="109"/>
      <c r="D14" s="109"/>
      <c r="E14" s="109"/>
      <c r="F14" s="109"/>
      <c r="G14" s="109"/>
      <c r="H14" s="109"/>
      <c r="I14" s="109"/>
      <c r="J14" s="109"/>
      <c r="K14" s="109"/>
      <c r="L14" s="109"/>
    </row>
    <row r="15" spans="1:8" ht="17.25" customHeight="1">
      <c r="A15" s="724" t="s">
        <v>384</v>
      </c>
      <c r="B15" s="727" t="s">
        <v>373</v>
      </c>
      <c r="C15" s="727" t="s">
        <v>289</v>
      </c>
      <c r="D15" s="727"/>
      <c r="E15" s="727"/>
      <c r="F15" s="727" t="s">
        <v>290</v>
      </c>
      <c r="G15" s="727"/>
      <c r="H15" s="728"/>
    </row>
    <row r="16" spans="1:8" ht="14.25" customHeight="1">
      <c r="A16" s="725"/>
      <c r="B16" s="729"/>
      <c r="C16" s="115" t="s">
        <v>282</v>
      </c>
      <c r="D16" s="115" t="s">
        <v>283</v>
      </c>
      <c r="E16" s="115" t="s">
        <v>278</v>
      </c>
      <c r="F16" s="115" t="s">
        <v>282</v>
      </c>
      <c r="G16" s="115" t="s">
        <v>283</v>
      </c>
      <c r="H16" s="163" t="s">
        <v>278</v>
      </c>
    </row>
    <row r="17" spans="1:8" ht="12" customHeight="1" thickBot="1">
      <c r="A17" s="164">
        <v>1</v>
      </c>
      <c r="B17" s="165">
        <v>2</v>
      </c>
      <c r="C17" s="165">
        <v>3</v>
      </c>
      <c r="D17" s="165">
        <v>4</v>
      </c>
      <c r="E17" s="165">
        <v>5</v>
      </c>
      <c r="F17" s="165">
        <v>6</v>
      </c>
      <c r="G17" s="165">
        <v>7</v>
      </c>
      <c r="H17" s="166">
        <v>8</v>
      </c>
    </row>
    <row r="18" spans="1:8" ht="12" customHeight="1">
      <c r="A18" s="718" t="s">
        <v>339</v>
      </c>
      <c r="B18" s="719"/>
      <c r="C18" s="719"/>
      <c r="D18" s="719"/>
      <c r="E18" s="719"/>
      <c r="F18" s="719"/>
      <c r="G18" s="719"/>
      <c r="H18" s="719"/>
    </row>
    <row r="19" spans="1:8" ht="21" customHeight="1">
      <c r="A19" s="167">
        <v>1</v>
      </c>
      <c r="B19" s="168" t="s">
        <v>108</v>
      </c>
      <c r="C19" s="326">
        <v>1291</v>
      </c>
      <c r="D19" s="326">
        <v>832</v>
      </c>
      <c r="E19" s="326">
        <f>C19+D19</f>
        <v>2123</v>
      </c>
      <c r="F19" s="326">
        <v>19150</v>
      </c>
      <c r="G19" s="326">
        <v>13824</v>
      </c>
      <c r="H19" s="326">
        <f>F19+G19</f>
        <v>32974</v>
      </c>
    </row>
    <row r="20" spans="1:8" ht="31.5" customHeight="1">
      <c r="A20" s="169">
        <v>2</v>
      </c>
      <c r="B20" s="170" t="s">
        <v>153</v>
      </c>
      <c r="C20" s="327">
        <v>303</v>
      </c>
      <c r="D20" s="327">
        <v>378</v>
      </c>
      <c r="E20" s="326">
        <f>C20+D20</f>
        <v>681</v>
      </c>
      <c r="F20" s="327">
        <v>1682</v>
      </c>
      <c r="G20" s="327">
        <v>2088</v>
      </c>
      <c r="H20" s="326">
        <f>F20+G20</f>
        <v>3770</v>
      </c>
    </row>
    <row r="21" spans="1:8" ht="31.5" customHeight="1">
      <c r="A21" s="171"/>
      <c r="B21" s="172" t="s">
        <v>154</v>
      </c>
      <c r="C21" s="327">
        <v>13</v>
      </c>
      <c r="D21" s="327">
        <v>2</v>
      </c>
      <c r="E21" s="326">
        <f>C21+D21</f>
        <v>15</v>
      </c>
      <c r="F21" s="327">
        <v>66</v>
      </c>
      <c r="G21" s="327">
        <v>20</v>
      </c>
      <c r="H21" s="326">
        <f>F21+G21</f>
        <v>86</v>
      </c>
    </row>
    <row r="22" spans="1:8" ht="12" customHeight="1">
      <c r="A22" s="718" t="s">
        <v>340</v>
      </c>
      <c r="B22" s="719"/>
      <c r="C22" s="719"/>
      <c r="D22" s="719"/>
      <c r="E22" s="719"/>
      <c r="F22" s="719"/>
      <c r="G22" s="719"/>
      <c r="H22" s="719"/>
    </row>
    <row r="23" spans="1:8" ht="21" customHeight="1">
      <c r="A23" s="167">
        <v>1</v>
      </c>
      <c r="B23" s="168" t="s">
        <v>108</v>
      </c>
      <c r="C23" s="326">
        <v>137</v>
      </c>
      <c r="D23" s="326">
        <v>149</v>
      </c>
      <c r="E23" s="326">
        <f>C23+D23</f>
        <v>286</v>
      </c>
      <c r="F23" s="326">
        <v>10280</v>
      </c>
      <c r="G23" s="326">
        <v>7597</v>
      </c>
      <c r="H23" s="326">
        <f>F23+G23</f>
        <v>17877</v>
      </c>
    </row>
    <row r="24" spans="1:8" ht="31.5" customHeight="1">
      <c r="A24" s="169">
        <v>2</v>
      </c>
      <c r="B24" s="170" t="s">
        <v>153</v>
      </c>
      <c r="C24" s="327">
        <v>110</v>
      </c>
      <c r="D24" s="327">
        <v>68</v>
      </c>
      <c r="E24" s="326">
        <f>C24+D24</f>
        <v>178</v>
      </c>
      <c r="F24" s="327">
        <v>3145</v>
      </c>
      <c r="G24" s="327">
        <v>1684</v>
      </c>
      <c r="H24" s="326">
        <f>F24+G24</f>
        <v>4829</v>
      </c>
    </row>
    <row r="25" spans="1:8" ht="31.5" customHeight="1">
      <c r="A25" s="171"/>
      <c r="B25" s="172" t="s">
        <v>154</v>
      </c>
      <c r="C25" s="327">
        <v>66</v>
      </c>
      <c r="D25" s="327">
        <v>36</v>
      </c>
      <c r="E25" s="326">
        <f>C25+D25</f>
        <v>102</v>
      </c>
      <c r="F25" s="327">
        <v>874</v>
      </c>
      <c r="G25" s="327">
        <v>446</v>
      </c>
      <c r="H25" s="326">
        <f>F25+G25</f>
        <v>1320</v>
      </c>
    </row>
    <row r="26" spans="1:8" ht="12" customHeight="1">
      <c r="A26" s="718" t="s">
        <v>342</v>
      </c>
      <c r="B26" s="719"/>
      <c r="C26" s="719"/>
      <c r="D26" s="719"/>
      <c r="E26" s="719"/>
      <c r="F26" s="719"/>
      <c r="G26" s="719"/>
      <c r="H26" s="719"/>
    </row>
    <row r="27" spans="1:8" ht="21" customHeight="1">
      <c r="A27" s="167">
        <v>1</v>
      </c>
      <c r="B27" s="168" t="s">
        <v>108</v>
      </c>
      <c r="C27" s="326">
        <v>255</v>
      </c>
      <c r="D27" s="326">
        <v>601</v>
      </c>
      <c r="E27" s="326">
        <f>C27+D27</f>
        <v>856</v>
      </c>
      <c r="F27" s="326">
        <v>4405</v>
      </c>
      <c r="G27" s="326">
        <v>5323</v>
      </c>
      <c r="H27" s="326">
        <f>F27+G27</f>
        <v>9728</v>
      </c>
    </row>
    <row r="28" spans="1:8" ht="31.5" customHeight="1">
      <c r="A28" s="169">
        <v>2</v>
      </c>
      <c r="B28" s="170" t="s">
        <v>153</v>
      </c>
      <c r="C28" s="327">
        <v>209</v>
      </c>
      <c r="D28" s="327">
        <v>348</v>
      </c>
      <c r="E28" s="326">
        <f>C28+D28</f>
        <v>557</v>
      </c>
      <c r="F28" s="327">
        <v>2678</v>
      </c>
      <c r="G28" s="327">
        <v>2728</v>
      </c>
      <c r="H28" s="326">
        <f>F28+G28</f>
        <v>5406</v>
      </c>
    </row>
    <row r="29" spans="1:8" ht="31.5" customHeight="1">
      <c r="A29" s="171"/>
      <c r="B29" s="172" t="s">
        <v>154</v>
      </c>
      <c r="C29" s="327">
        <v>209</v>
      </c>
      <c r="D29" s="327">
        <v>346</v>
      </c>
      <c r="E29" s="326">
        <f>C29+D29</f>
        <v>555</v>
      </c>
      <c r="F29" s="327">
        <v>2659</v>
      </c>
      <c r="G29" s="327">
        <v>2686</v>
      </c>
      <c r="H29" s="326">
        <f>F29+G29</f>
        <v>5345</v>
      </c>
    </row>
    <row r="30" spans="1:8" ht="12" customHeight="1">
      <c r="A30" s="718" t="s">
        <v>346</v>
      </c>
      <c r="B30" s="719"/>
      <c r="C30" s="719"/>
      <c r="D30" s="719"/>
      <c r="E30" s="719"/>
      <c r="F30" s="719"/>
      <c r="G30" s="719"/>
      <c r="H30" s="719"/>
    </row>
    <row r="31" spans="1:8" ht="21" customHeight="1">
      <c r="A31" s="167">
        <v>1</v>
      </c>
      <c r="B31" s="168" t="s">
        <v>108</v>
      </c>
      <c r="C31" s="326">
        <v>3285</v>
      </c>
      <c r="D31" s="326">
        <v>3687</v>
      </c>
      <c r="E31" s="326">
        <f>C31+D31</f>
        <v>6972</v>
      </c>
      <c r="F31" s="326">
        <v>36796</v>
      </c>
      <c r="G31" s="326">
        <v>35928</v>
      </c>
      <c r="H31" s="326">
        <f>F31+G31</f>
        <v>72724</v>
      </c>
    </row>
    <row r="32" spans="1:8" ht="31.5" customHeight="1">
      <c r="A32" s="169">
        <v>2</v>
      </c>
      <c r="B32" s="170" t="s">
        <v>153</v>
      </c>
      <c r="C32" s="327">
        <v>666</v>
      </c>
      <c r="D32" s="327">
        <v>399</v>
      </c>
      <c r="E32" s="326">
        <f>C32+D32</f>
        <v>1065</v>
      </c>
      <c r="F32" s="327">
        <v>1543</v>
      </c>
      <c r="G32" s="327">
        <v>794</v>
      </c>
      <c r="H32" s="326">
        <f>F32+G32</f>
        <v>2337</v>
      </c>
    </row>
    <row r="33" spans="1:8" ht="31.5" customHeight="1">
      <c r="A33" s="171"/>
      <c r="B33" s="172" t="s">
        <v>154</v>
      </c>
      <c r="C33" s="327">
        <v>222</v>
      </c>
      <c r="D33" s="327">
        <v>149</v>
      </c>
      <c r="E33" s="326">
        <f>C33+D33</f>
        <v>371</v>
      </c>
      <c r="F33" s="327">
        <v>789</v>
      </c>
      <c r="G33" s="327">
        <v>414</v>
      </c>
      <c r="H33" s="326">
        <f>F33+G33</f>
        <v>1203</v>
      </c>
    </row>
    <row r="34" spans="1:8" ht="81" customHeight="1">
      <c r="A34" s="716" t="s">
        <v>284</v>
      </c>
      <c r="B34" s="717"/>
      <c r="C34" s="663" t="s">
        <v>526</v>
      </c>
      <c r="D34" s="664"/>
      <c r="E34" s="664"/>
      <c r="F34" s="664"/>
      <c r="G34" s="664"/>
      <c r="H34" s="665"/>
    </row>
    <row r="36" spans="1:2" ht="12.75">
      <c r="A36" s="660" t="s">
        <v>279</v>
      </c>
      <c r="B36" s="660"/>
    </row>
    <row r="37" spans="1:4" ht="12.75">
      <c r="A37" s="660" t="s">
        <v>280</v>
      </c>
      <c r="B37" s="660"/>
      <c r="C37" s="660"/>
      <c r="D37" s="660"/>
    </row>
  </sheetData>
  <sheetProtection selectLockedCells="1" selectUnlockedCells="1"/>
  <mergeCells count="23">
    <mergeCell ref="A1:H1"/>
    <mergeCell ref="C3:H3"/>
    <mergeCell ref="A3:B3"/>
    <mergeCell ref="A7:H7"/>
    <mergeCell ref="A22:H22"/>
    <mergeCell ref="A15:A16"/>
    <mergeCell ref="A5:B5"/>
    <mergeCell ref="A13:H13"/>
    <mergeCell ref="A12:H12"/>
    <mergeCell ref="A11:H11"/>
    <mergeCell ref="C5:H5"/>
    <mergeCell ref="C15:E15"/>
    <mergeCell ref="F15:H15"/>
    <mergeCell ref="B15:B16"/>
    <mergeCell ref="A8:H8"/>
    <mergeCell ref="A9:H9"/>
    <mergeCell ref="A34:B34"/>
    <mergeCell ref="C34:H34"/>
    <mergeCell ref="A36:B36"/>
    <mergeCell ref="A18:H18"/>
    <mergeCell ref="A37:D37"/>
    <mergeCell ref="A26:H26"/>
    <mergeCell ref="A30:H30"/>
  </mergeCells>
  <printOptions/>
  <pageMargins left="0.75" right="0.75" top="1" bottom="1" header="0.5" footer="0.5"/>
  <pageSetup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dimension ref="A1:M45"/>
  <sheetViews>
    <sheetView view="pageBreakPreview" zoomScale="120" zoomScaleSheetLayoutView="120" zoomScalePageLayoutView="0" workbookViewId="0" topLeftCell="A31">
      <selection activeCell="G42" sqref="G42"/>
    </sheetView>
  </sheetViews>
  <sheetFormatPr defaultColWidth="9.140625" defaultRowHeight="12.75"/>
  <cols>
    <col min="1" max="1" width="3.7109375" style="101" customWidth="1"/>
    <col min="2" max="2" width="23.00390625" style="101" customWidth="1"/>
    <col min="3" max="8" width="12.421875" style="101" customWidth="1"/>
    <col min="9" max="16384" width="9.140625" style="101" customWidth="1"/>
  </cols>
  <sheetData>
    <row r="1" spans="1:8" s="2" customFormat="1" ht="29.25" customHeight="1">
      <c r="A1" s="694" t="s">
        <v>26</v>
      </c>
      <c r="B1" s="694"/>
      <c r="C1" s="694"/>
      <c r="D1" s="694"/>
      <c r="E1" s="694"/>
      <c r="F1" s="694"/>
      <c r="G1" s="694"/>
      <c r="H1" s="694"/>
    </row>
    <row r="2" spans="2:8" s="2" customFormat="1" ht="12.75">
      <c r="B2" s="156"/>
      <c r="C2" s="156"/>
      <c r="D2" s="156"/>
      <c r="E2" s="157"/>
      <c r="F2" s="156"/>
      <c r="G2" s="156"/>
      <c r="H2" s="156"/>
    </row>
    <row r="3" spans="1:8" ht="14.25">
      <c r="A3" s="656" t="s">
        <v>276</v>
      </c>
      <c r="B3" s="723"/>
      <c r="C3" s="720" t="s">
        <v>498</v>
      </c>
      <c r="D3" s="721"/>
      <c r="E3" s="721"/>
      <c r="F3" s="721"/>
      <c r="G3" s="721"/>
      <c r="H3" s="722"/>
    </row>
    <row r="4" spans="1:8" ht="14.25">
      <c r="A4" s="3"/>
      <c r="B4" s="158"/>
      <c r="C4" s="159"/>
      <c r="D4" s="159"/>
      <c r="E4" s="130"/>
      <c r="F4" s="130"/>
      <c r="G4" s="130"/>
      <c r="H4" s="130"/>
    </row>
    <row r="5" spans="1:8" ht="14.25">
      <c r="A5" s="656" t="s">
        <v>277</v>
      </c>
      <c r="B5" s="723"/>
      <c r="C5" s="726" t="s">
        <v>545</v>
      </c>
      <c r="D5" s="721"/>
      <c r="E5" s="721"/>
      <c r="F5" s="721"/>
      <c r="G5" s="721"/>
      <c r="H5" s="722"/>
    </row>
    <row r="6" spans="2:8" ht="12.75">
      <c r="B6" s="130"/>
      <c r="C6" s="130"/>
      <c r="D6" s="130"/>
      <c r="E6" s="130"/>
      <c r="F6" s="130"/>
      <c r="G6" s="130"/>
      <c r="H6" s="130"/>
    </row>
    <row r="7" spans="1:13" s="20" customFormat="1" ht="79.5" customHeight="1">
      <c r="A7" s="697" t="s">
        <v>29</v>
      </c>
      <c r="B7" s="697"/>
      <c r="C7" s="697"/>
      <c r="D7" s="697"/>
      <c r="E7" s="697"/>
      <c r="F7" s="697"/>
      <c r="G7" s="697"/>
      <c r="H7" s="697"/>
      <c r="I7" s="160"/>
      <c r="J7" s="160"/>
      <c r="K7" s="160"/>
      <c r="L7" s="160"/>
      <c r="M7" s="160"/>
    </row>
    <row r="8" spans="1:8" s="20" customFormat="1" ht="51" customHeight="1">
      <c r="A8" s="730" t="s">
        <v>27</v>
      </c>
      <c r="B8" s="734"/>
      <c r="C8" s="734"/>
      <c r="D8" s="734"/>
      <c r="E8" s="734"/>
      <c r="F8" s="734"/>
      <c r="G8" s="734"/>
      <c r="H8" s="734"/>
    </row>
    <row r="9" spans="1:8" s="20" customFormat="1" ht="90" customHeight="1">
      <c r="A9" s="730" t="s">
        <v>6</v>
      </c>
      <c r="B9" s="730"/>
      <c r="C9" s="730"/>
      <c r="D9" s="730"/>
      <c r="E9" s="730"/>
      <c r="F9" s="730"/>
      <c r="G9" s="730"/>
      <c r="H9" s="730"/>
    </row>
    <row r="10" spans="1:8" s="20" customFormat="1" ht="53.25" customHeight="1">
      <c r="A10" s="730" t="s">
        <v>274</v>
      </c>
      <c r="B10" s="730"/>
      <c r="C10" s="730"/>
      <c r="D10" s="730"/>
      <c r="E10" s="730"/>
      <c r="F10" s="730"/>
      <c r="G10" s="730"/>
      <c r="H10" s="730"/>
    </row>
    <row r="11" spans="1:8" s="20" customFormat="1" ht="19.5" customHeight="1">
      <c r="A11" s="161"/>
      <c r="B11" s="161"/>
      <c r="C11" s="161"/>
      <c r="D11" s="161"/>
      <c r="E11" s="161"/>
      <c r="F11" s="161"/>
      <c r="G11" s="161"/>
      <c r="H11" s="161"/>
    </row>
    <row r="12" spans="1:12" s="110" customFormat="1" ht="15.75" customHeight="1">
      <c r="A12" s="675" t="s">
        <v>285</v>
      </c>
      <c r="B12" s="675"/>
      <c r="C12" s="675"/>
      <c r="D12" s="675"/>
      <c r="E12" s="675"/>
      <c r="F12" s="675"/>
      <c r="G12" s="675"/>
      <c r="H12" s="675"/>
      <c r="I12" s="108"/>
      <c r="J12" s="108"/>
      <c r="K12" s="108"/>
      <c r="L12" s="108"/>
    </row>
    <row r="13" spans="1:13" s="110" customFormat="1" ht="17.25" customHeight="1">
      <c r="A13" s="675" t="s">
        <v>286</v>
      </c>
      <c r="B13" s="675"/>
      <c r="C13" s="675"/>
      <c r="D13" s="675"/>
      <c r="E13" s="675"/>
      <c r="F13" s="675"/>
      <c r="G13" s="675"/>
      <c r="H13" s="675"/>
      <c r="I13" s="108"/>
      <c r="J13" s="108"/>
      <c r="K13" s="108"/>
      <c r="L13" s="108"/>
      <c r="M13" s="108"/>
    </row>
    <row r="14" spans="1:12" s="110" customFormat="1" ht="16.5" customHeight="1">
      <c r="A14" s="675" t="s">
        <v>287</v>
      </c>
      <c r="B14" s="675"/>
      <c r="C14" s="675"/>
      <c r="D14" s="675"/>
      <c r="E14" s="675"/>
      <c r="F14" s="675"/>
      <c r="G14" s="675"/>
      <c r="H14" s="675"/>
      <c r="I14" s="109"/>
      <c r="J14" s="109"/>
      <c r="K14" s="109"/>
      <c r="L14" s="109"/>
    </row>
    <row r="15" spans="2:12" s="110" customFormat="1" ht="12" customHeight="1" thickBot="1">
      <c r="B15" s="108"/>
      <c r="C15" s="109"/>
      <c r="D15" s="109"/>
      <c r="E15" s="109"/>
      <c r="F15" s="109"/>
      <c r="G15" s="109"/>
      <c r="H15" s="109"/>
      <c r="I15" s="109"/>
      <c r="J15" s="109"/>
      <c r="K15" s="109"/>
      <c r="L15" s="109"/>
    </row>
    <row r="16" spans="1:8" ht="19.5" customHeight="1">
      <c r="A16" s="731" t="s">
        <v>384</v>
      </c>
      <c r="B16" s="669" t="s">
        <v>103</v>
      </c>
      <c r="C16" s="669" t="s">
        <v>289</v>
      </c>
      <c r="D16" s="669"/>
      <c r="E16" s="669"/>
      <c r="F16" s="669" t="s">
        <v>290</v>
      </c>
      <c r="G16" s="669"/>
      <c r="H16" s="670"/>
    </row>
    <row r="17" spans="1:8" ht="18.75" customHeight="1">
      <c r="A17" s="732"/>
      <c r="B17" s="671"/>
      <c r="C17" s="112" t="s">
        <v>282</v>
      </c>
      <c r="D17" s="112" t="s">
        <v>283</v>
      </c>
      <c r="E17" s="112" t="s">
        <v>278</v>
      </c>
      <c r="F17" s="112" t="s">
        <v>282</v>
      </c>
      <c r="G17" s="112" t="s">
        <v>283</v>
      </c>
      <c r="H17" s="113" t="s">
        <v>278</v>
      </c>
    </row>
    <row r="18" spans="1:8" ht="13.5" customHeight="1" thickBot="1">
      <c r="A18" s="173">
        <v>1</v>
      </c>
      <c r="B18" s="174">
        <v>2</v>
      </c>
      <c r="C18" s="174">
        <v>3</v>
      </c>
      <c r="D18" s="174">
        <v>4</v>
      </c>
      <c r="E18" s="174">
        <v>5</v>
      </c>
      <c r="F18" s="174">
        <v>6</v>
      </c>
      <c r="G18" s="174">
        <v>7</v>
      </c>
      <c r="H18" s="175">
        <v>8</v>
      </c>
    </row>
    <row r="19" spans="1:8" ht="13.5" customHeight="1">
      <c r="A19" s="679" t="s">
        <v>339</v>
      </c>
      <c r="B19" s="680"/>
      <c r="C19" s="680"/>
      <c r="D19" s="680"/>
      <c r="E19" s="680"/>
      <c r="F19" s="680"/>
      <c r="G19" s="680"/>
      <c r="H19" s="680"/>
    </row>
    <row r="20" spans="1:8" ht="27" customHeight="1">
      <c r="A20" s="171">
        <v>1</v>
      </c>
      <c r="B20" s="176" t="s">
        <v>374</v>
      </c>
      <c r="C20" s="328">
        <v>240</v>
      </c>
      <c r="D20" s="328">
        <v>268</v>
      </c>
      <c r="E20" s="328">
        <f>C20+D20</f>
        <v>508</v>
      </c>
      <c r="F20" s="328">
        <v>3169</v>
      </c>
      <c r="G20" s="328">
        <v>4038</v>
      </c>
      <c r="H20" s="328">
        <f>F20+G20</f>
        <v>7207</v>
      </c>
    </row>
    <row r="21" spans="1:8" ht="21" customHeight="1">
      <c r="A21" s="177">
        <v>2</v>
      </c>
      <c r="B21" s="178" t="s">
        <v>90</v>
      </c>
      <c r="C21" s="329">
        <v>1453</v>
      </c>
      <c r="D21" s="329">
        <v>1297</v>
      </c>
      <c r="E21" s="328">
        <f>C21+D21</f>
        <v>2750</v>
      </c>
      <c r="F21" s="329">
        <v>21775</v>
      </c>
      <c r="G21" s="329">
        <v>18467</v>
      </c>
      <c r="H21" s="328">
        <f>F21+G21</f>
        <v>40242</v>
      </c>
    </row>
    <row r="22" spans="1:8" ht="21" customHeight="1">
      <c r="A22" s="177">
        <v>3</v>
      </c>
      <c r="B22" s="178" t="s">
        <v>375</v>
      </c>
      <c r="C22" s="329">
        <v>393</v>
      </c>
      <c r="D22" s="329">
        <v>152</v>
      </c>
      <c r="E22" s="328">
        <f>C22+D22</f>
        <v>545</v>
      </c>
      <c r="F22" s="329">
        <v>5678</v>
      </c>
      <c r="G22" s="329">
        <v>2488</v>
      </c>
      <c r="H22" s="328">
        <f>F22+G22</f>
        <v>8166</v>
      </c>
    </row>
    <row r="23" spans="1:8" ht="21" customHeight="1">
      <c r="A23" s="177">
        <v>4</v>
      </c>
      <c r="B23" s="178" t="s">
        <v>376</v>
      </c>
      <c r="C23" s="329">
        <v>1559</v>
      </c>
      <c r="D23" s="329">
        <v>609</v>
      </c>
      <c r="E23" s="328">
        <f>C23+D23</f>
        <v>2168</v>
      </c>
      <c r="F23" s="329">
        <v>15428</v>
      </c>
      <c r="G23" s="329">
        <v>6395</v>
      </c>
      <c r="H23" s="328">
        <f>F23+G23</f>
        <v>21823</v>
      </c>
    </row>
    <row r="24" spans="1:8" ht="21" customHeight="1">
      <c r="A24" s="177">
        <v>5</v>
      </c>
      <c r="B24" s="152" t="s">
        <v>278</v>
      </c>
      <c r="C24" s="330">
        <f aca="true" t="shared" si="0" ref="C24:H24">C20+C21+C22+C23</f>
        <v>3645</v>
      </c>
      <c r="D24" s="330">
        <f t="shared" si="0"/>
        <v>2326</v>
      </c>
      <c r="E24" s="330">
        <f t="shared" si="0"/>
        <v>5971</v>
      </c>
      <c r="F24" s="330">
        <f t="shared" si="0"/>
        <v>46050</v>
      </c>
      <c r="G24" s="330">
        <f t="shared" si="0"/>
        <v>31388</v>
      </c>
      <c r="H24" s="330">
        <f t="shared" si="0"/>
        <v>77438</v>
      </c>
    </row>
    <row r="25" spans="1:8" ht="13.5" customHeight="1">
      <c r="A25" s="679" t="s">
        <v>340</v>
      </c>
      <c r="B25" s="680"/>
      <c r="C25" s="680"/>
      <c r="D25" s="680"/>
      <c r="E25" s="680"/>
      <c r="F25" s="680"/>
      <c r="G25" s="680"/>
      <c r="H25" s="680"/>
    </row>
    <row r="26" spans="1:8" ht="27" customHeight="1">
      <c r="A26" s="171">
        <v>1</v>
      </c>
      <c r="B26" s="176" t="s">
        <v>374</v>
      </c>
      <c r="C26" s="328">
        <v>89</v>
      </c>
      <c r="D26" s="328">
        <v>112</v>
      </c>
      <c r="E26" s="328">
        <f>C26+D26</f>
        <v>201</v>
      </c>
      <c r="F26" s="328">
        <v>8904</v>
      </c>
      <c r="G26" s="328">
        <v>6791</v>
      </c>
      <c r="H26" s="328">
        <f>F26+G26</f>
        <v>15695</v>
      </c>
    </row>
    <row r="27" spans="1:8" ht="21" customHeight="1">
      <c r="A27" s="177">
        <v>2</v>
      </c>
      <c r="B27" s="178" t="s">
        <v>90</v>
      </c>
      <c r="C27" s="329">
        <v>299</v>
      </c>
      <c r="D27" s="329">
        <v>201</v>
      </c>
      <c r="E27" s="328">
        <f>C27+D27</f>
        <v>500</v>
      </c>
      <c r="F27" s="329">
        <v>15442</v>
      </c>
      <c r="G27" s="329">
        <v>8211</v>
      </c>
      <c r="H27" s="328">
        <f>F27+G27</f>
        <v>23653</v>
      </c>
    </row>
    <row r="28" spans="1:8" ht="21" customHeight="1">
      <c r="A28" s="177">
        <v>3</v>
      </c>
      <c r="B28" s="178" t="s">
        <v>375</v>
      </c>
      <c r="C28" s="329">
        <v>179</v>
      </c>
      <c r="D28" s="329">
        <v>54</v>
      </c>
      <c r="E28" s="328">
        <f>C28+D28</f>
        <v>233</v>
      </c>
      <c r="F28" s="329">
        <v>6754</v>
      </c>
      <c r="G28" s="329">
        <v>2233</v>
      </c>
      <c r="H28" s="328">
        <f>F28+G28</f>
        <v>8987</v>
      </c>
    </row>
    <row r="29" spans="1:8" ht="21" customHeight="1">
      <c r="A29" s="177">
        <v>4</v>
      </c>
      <c r="B29" s="178" t="s">
        <v>376</v>
      </c>
      <c r="C29" s="329">
        <v>542</v>
      </c>
      <c r="D29" s="329">
        <v>211</v>
      </c>
      <c r="E29" s="328">
        <f>C29+D29</f>
        <v>753</v>
      </c>
      <c r="F29" s="329">
        <v>10973</v>
      </c>
      <c r="G29" s="329">
        <v>3144</v>
      </c>
      <c r="H29" s="328">
        <f>F29+G29</f>
        <v>14117</v>
      </c>
    </row>
    <row r="30" spans="1:8" ht="21" customHeight="1">
      <c r="A30" s="177">
        <v>5</v>
      </c>
      <c r="B30" s="152" t="s">
        <v>278</v>
      </c>
      <c r="C30" s="330">
        <f aca="true" t="shared" si="1" ref="C30:H30">C26+C27+C28+C29</f>
        <v>1109</v>
      </c>
      <c r="D30" s="330">
        <f t="shared" si="1"/>
        <v>578</v>
      </c>
      <c r="E30" s="330">
        <f t="shared" si="1"/>
        <v>1687</v>
      </c>
      <c r="F30" s="330">
        <f t="shared" si="1"/>
        <v>42073</v>
      </c>
      <c r="G30" s="330">
        <f t="shared" si="1"/>
        <v>20379</v>
      </c>
      <c r="H30" s="330">
        <f t="shared" si="1"/>
        <v>62452</v>
      </c>
    </row>
    <row r="31" spans="1:8" ht="13.5" customHeight="1">
      <c r="A31" s="679" t="s">
        <v>342</v>
      </c>
      <c r="B31" s="680"/>
      <c r="C31" s="680"/>
      <c r="D31" s="680"/>
      <c r="E31" s="680"/>
      <c r="F31" s="680"/>
      <c r="G31" s="680"/>
      <c r="H31" s="680"/>
    </row>
    <row r="32" spans="1:8" ht="27" customHeight="1">
      <c r="A32" s="171">
        <v>1</v>
      </c>
      <c r="B32" s="176" t="s">
        <v>374</v>
      </c>
      <c r="C32" s="328">
        <v>46</v>
      </c>
      <c r="D32" s="328">
        <v>318</v>
      </c>
      <c r="E32" s="328">
        <f>C32+D32</f>
        <v>364</v>
      </c>
      <c r="F32" s="328">
        <v>771</v>
      </c>
      <c r="G32" s="328">
        <v>1931</v>
      </c>
      <c r="H32" s="328">
        <f>F32+G32</f>
        <v>2702</v>
      </c>
    </row>
    <row r="33" spans="1:8" ht="21" customHeight="1">
      <c r="A33" s="177">
        <v>2</v>
      </c>
      <c r="B33" s="178" t="s">
        <v>90</v>
      </c>
      <c r="C33" s="329">
        <v>713</v>
      </c>
      <c r="D33" s="329">
        <v>2463</v>
      </c>
      <c r="E33" s="328">
        <f>C33+D33</f>
        <v>3176</v>
      </c>
      <c r="F33" s="329">
        <v>10696</v>
      </c>
      <c r="G33" s="329">
        <v>16563</v>
      </c>
      <c r="H33" s="328">
        <f>F33+G33</f>
        <v>27259</v>
      </c>
    </row>
    <row r="34" spans="1:8" ht="21" customHeight="1">
      <c r="A34" s="177">
        <v>3</v>
      </c>
      <c r="B34" s="178" t="s">
        <v>375</v>
      </c>
      <c r="C34" s="329">
        <v>512</v>
      </c>
      <c r="D34" s="329">
        <v>735</v>
      </c>
      <c r="E34" s="328">
        <f>C34+D34</f>
        <v>1247</v>
      </c>
      <c r="F34" s="329">
        <v>8238</v>
      </c>
      <c r="G34" s="329">
        <v>5964</v>
      </c>
      <c r="H34" s="328">
        <f>F34+G34</f>
        <v>14202</v>
      </c>
    </row>
    <row r="35" spans="1:8" ht="21" customHeight="1">
      <c r="A35" s="177">
        <v>4</v>
      </c>
      <c r="B35" s="178" t="s">
        <v>376</v>
      </c>
      <c r="C35" s="329">
        <v>1499</v>
      </c>
      <c r="D35" s="329">
        <v>1608</v>
      </c>
      <c r="E35" s="328">
        <f>C35+D35</f>
        <v>3107</v>
      </c>
      <c r="F35" s="329">
        <v>20971</v>
      </c>
      <c r="G35" s="329">
        <v>14384</v>
      </c>
      <c r="H35" s="328">
        <f>F35+G35</f>
        <v>35355</v>
      </c>
    </row>
    <row r="36" spans="1:8" ht="21" customHeight="1">
      <c r="A36" s="177">
        <v>5</v>
      </c>
      <c r="B36" s="152" t="s">
        <v>278</v>
      </c>
      <c r="C36" s="330">
        <f aca="true" t="shared" si="2" ref="C36:H36">C32+C33+C34+C35</f>
        <v>2770</v>
      </c>
      <c r="D36" s="330">
        <f t="shared" si="2"/>
        <v>5124</v>
      </c>
      <c r="E36" s="330">
        <f t="shared" si="2"/>
        <v>7894</v>
      </c>
      <c r="F36" s="330">
        <f t="shared" si="2"/>
        <v>40676</v>
      </c>
      <c r="G36" s="330">
        <f t="shared" si="2"/>
        <v>38842</v>
      </c>
      <c r="H36" s="330">
        <f t="shared" si="2"/>
        <v>79518</v>
      </c>
    </row>
    <row r="37" spans="1:8" ht="13.5" customHeight="1">
      <c r="A37" s="679" t="s">
        <v>346</v>
      </c>
      <c r="B37" s="680"/>
      <c r="C37" s="680"/>
      <c r="D37" s="680"/>
      <c r="E37" s="680"/>
      <c r="F37" s="680"/>
      <c r="G37" s="680"/>
      <c r="H37" s="680"/>
    </row>
    <row r="38" spans="1:8" ht="27" customHeight="1">
      <c r="A38" s="171">
        <v>1</v>
      </c>
      <c r="B38" s="176" t="s">
        <v>374</v>
      </c>
      <c r="C38" s="328">
        <v>4238</v>
      </c>
      <c r="D38" s="328">
        <v>4501</v>
      </c>
      <c r="E38" s="328">
        <f>C38+D38</f>
        <v>8739</v>
      </c>
      <c r="F38" s="328">
        <v>49452</v>
      </c>
      <c r="G38" s="328">
        <v>50142</v>
      </c>
      <c r="H38" s="328">
        <f>F38+G38</f>
        <v>99594</v>
      </c>
    </row>
    <row r="39" spans="1:8" ht="21" customHeight="1">
      <c r="A39" s="177">
        <v>2</v>
      </c>
      <c r="B39" s="178" t="s">
        <v>90</v>
      </c>
      <c r="C39" s="329">
        <v>1875</v>
      </c>
      <c r="D39" s="329">
        <v>1136</v>
      </c>
      <c r="E39" s="328">
        <f>C39+D39</f>
        <v>3011</v>
      </c>
      <c r="F39" s="329">
        <v>9515</v>
      </c>
      <c r="G39" s="329">
        <v>5139</v>
      </c>
      <c r="H39" s="328">
        <f>F39+G39</f>
        <v>14654</v>
      </c>
    </row>
    <row r="40" spans="1:8" ht="21" customHeight="1">
      <c r="A40" s="177">
        <v>3</v>
      </c>
      <c r="B40" s="178" t="s">
        <v>375</v>
      </c>
      <c r="C40" s="329">
        <v>606</v>
      </c>
      <c r="D40" s="329">
        <v>223</v>
      </c>
      <c r="E40" s="328">
        <f>C40+D40</f>
        <v>829</v>
      </c>
      <c r="F40" s="329">
        <v>2604</v>
      </c>
      <c r="G40" s="329">
        <v>808</v>
      </c>
      <c r="H40" s="328">
        <f>F40+G40</f>
        <v>3412</v>
      </c>
    </row>
    <row r="41" spans="1:8" ht="21" customHeight="1">
      <c r="A41" s="177">
        <v>4</v>
      </c>
      <c r="B41" s="178" t="s">
        <v>376</v>
      </c>
      <c r="C41" s="329">
        <v>799</v>
      </c>
      <c r="D41" s="329">
        <v>331</v>
      </c>
      <c r="E41" s="328">
        <f>C41+D41</f>
        <v>1130</v>
      </c>
      <c r="F41" s="329">
        <v>14254</v>
      </c>
      <c r="G41" s="329">
        <v>3118</v>
      </c>
      <c r="H41" s="328">
        <f>F41+G41</f>
        <v>17372</v>
      </c>
    </row>
    <row r="42" spans="1:8" ht="21" customHeight="1">
      <c r="A42" s="177">
        <v>5</v>
      </c>
      <c r="B42" s="152" t="s">
        <v>278</v>
      </c>
      <c r="C42" s="330">
        <f aca="true" t="shared" si="3" ref="C42:H42">C38+C39+C40+C41</f>
        <v>7518</v>
      </c>
      <c r="D42" s="330">
        <f t="shared" si="3"/>
        <v>6191</v>
      </c>
      <c r="E42" s="330">
        <f t="shared" si="3"/>
        <v>13709</v>
      </c>
      <c r="F42" s="330">
        <f t="shared" si="3"/>
        <v>75825</v>
      </c>
      <c r="G42" s="330">
        <f t="shared" si="3"/>
        <v>59207</v>
      </c>
      <c r="H42" s="330">
        <f t="shared" si="3"/>
        <v>135032</v>
      </c>
    </row>
    <row r="43" spans="1:8" ht="80.25" customHeight="1">
      <c r="A43" s="733" t="s">
        <v>284</v>
      </c>
      <c r="B43" s="733"/>
      <c r="C43" s="663" t="s">
        <v>526</v>
      </c>
      <c r="D43" s="664"/>
      <c r="E43" s="664"/>
      <c r="F43" s="664"/>
      <c r="G43" s="664"/>
      <c r="H43" s="665"/>
    </row>
    <row r="44" spans="1:2" ht="12.75">
      <c r="A44" s="660" t="s">
        <v>279</v>
      </c>
      <c r="B44" s="660"/>
    </row>
    <row r="45" spans="1:4" ht="12.75">
      <c r="A45" s="660" t="s">
        <v>280</v>
      </c>
      <c r="B45" s="660"/>
      <c r="C45" s="660"/>
      <c r="D45" s="660"/>
    </row>
  </sheetData>
  <sheetProtection selectLockedCells="1" selectUnlockedCells="1"/>
  <mergeCells count="24">
    <mergeCell ref="A37:H37"/>
    <mergeCell ref="A3:B3"/>
    <mergeCell ref="A5:B5"/>
    <mergeCell ref="A12:H12"/>
    <mergeCell ref="C5:H5"/>
    <mergeCell ref="A7:H7"/>
    <mergeCell ref="A8:H8"/>
    <mergeCell ref="A9:H9"/>
    <mergeCell ref="A44:B44"/>
    <mergeCell ref="A45:D45"/>
    <mergeCell ref="A1:H1"/>
    <mergeCell ref="C16:E16"/>
    <mergeCell ref="F16:H16"/>
    <mergeCell ref="C3:H3"/>
    <mergeCell ref="B16:B17"/>
    <mergeCell ref="A16:A17"/>
    <mergeCell ref="A13:H13"/>
    <mergeCell ref="A14:H14"/>
    <mergeCell ref="A43:B43"/>
    <mergeCell ref="C43:H43"/>
    <mergeCell ref="A10:H10"/>
    <mergeCell ref="A19:H19"/>
    <mergeCell ref="A25:H25"/>
    <mergeCell ref="A31:H31"/>
  </mergeCells>
  <printOptions/>
  <pageMargins left="0.75" right="0.75"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M49"/>
  <sheetViews>
    <sheetView view="pageBreakPreview" zoomScale="120" zoomScaleSheetLayoutView="120" zoomScalePageLayoutView="0" workbookViewId="0" topLeftCell="A1">
      <selection activeCell="C40" sqref="C40:D40"/>
    </sheetView>
  </sheetViews>
  <sheetFormatPr defaultColWidth="9.140625" defaultRowHeight="12.75"/>
  <cols>
    <col min="1" max="1" width="5.28125" style="20" customWidth="1"/>
    <col min="2" max="2" width="29.00390625" style="20" customWidth="1"/>
    <col min="3" max="4" width="27.8515625" style="20" customWidth="1"/>
    <col min="5" max="8" width="8.7109375" style="20" customWidth="1"/>
    <col min="9" max="16384" width="9.140625" style="20" customWidth="1"/>
  </cols>
  <sheetData>
    <row r="1" spans="1:4" s="2" customFormat="1" ht="28.5" customHeight="1">
      <c r="A1" s="655" t="s">
        <v>28</v>
      </c>
      <c r="B1" s="655"/>
      <c r="C1" s="655"/>
      <c r="D1" s="655"/>
    </row>
    <row r="2" spans="1:4" s="101" customFormat="1" ht="11.25" customHeight="1">
      <c r="A2" s="2"/>
      <c r="B2" s="2"/>
      <c r="C2" s="179"/>
      <c r="D2" s="180"/>
    </row>
    <row r="3" spans="1:4" s="101" customFormat="1" ht="14.25">
      <c r="A3" s="735" t="s">
        <v>276</v>
      </c>
      <c r="B3" s="735"/>
      <c r="C3" s="736" t="s">
        <v>498</v>
      </c>
      <c r="D3" s="737"/>
    </row>
    <row r="4" spans="1:2" s="101" customFormat="1" ht="14.25">
      <c r="A4" s="3"/>
      <c r="B4" s="3"/>
    </row>
    <row r="5" spans="1:4" s="101" customFormat="1" ht="13.5" customHeight="1">
      <c r="A5" s="656" t="s">
        <v>277</v>
      </c>
      <c r="B5" s="656"/>
      <c r="C5" s="657" t="s">
        <v>545</v>
      </c>
      <c r="D5" s="658"/>
    </row>
    <row r="7" spans="1:13" ht="59.25" customHeight="1">
      <c r="A7" s="697" t="s">
        <v>31</v>
      </c>
      <c r="B7" s="697"/>
      <c r="C7" s="697"/>
      <c r="D7" s="697"/>
      <c r="E7" s="181"/>
      <c r="F7" s="181"/>
      <c r="G7" s="181"/>
      <c r="H7" s="181"/>
      <c r="I7" s="160"/>
      <c r="J7" s="160"/>
      <c r="K7" s="160"/>
      <c r="L7" s="160"/>
      <c r="M7" s="160"/>
    </row>
    <row r="8" spans="1:4" ht="40.5" customHeight="1">
      <c r="A8" s="741" t="s">
        <v>30</v>
      </c>
      <c r="B8" s="741"/>
      <c r="C8" s="741"/>
      <c r="D8" s="741"/>
    </row>
    <row r="9" spans="1:4" ht="12.75">
      <c r="A9" s="182"/>
      <c r="B9" s="182"/>
      <c r="C9" s="182"/>
      <c r="D9" s="182"/>
    </row>
    <row r="10" spans="1:4" s="183" customFormat="1" ht="12.75">
      <c r="A10" s="740" t="s">
        <v>275</v>
      </c>
      <c r="B10" s="740"/>
      <c r="C10" s="740"/>
      <c r="D10" s="740"/>
    </row>
    <row r="11" spans="1:4" s="183" customFormat="1" ht="12.75">
      <c r="A11" s="742" t="s">
        <v>287</v>
      </c>
      <c r="B11" s="742"/>
      <c r="C11" s="742"/>
      <c r="D11" s="742"/>
    </row>
    <row r="12" spans="1:3" s="110" customFormat="1" ht="12" customHeight="1" thickBot="1">
      <c r="A12" s="108"/>
      <c r="B12" s="184"/>
      <c r="C12" s="109"/>
    </row>
    <row r="13" spans="1:4" s="101" customFormat="1" ht="18" customHeight="1">
      <c r="A13" s="706" t="s">
        <v>384</v>
      </c>
      <c r="B13" s="708" t="s">
        <v>102</v>
      </c>
      <c r="C13" s="708" t="s">
        <v>106</v>
      </c>
      <c r="D13" s="743"/>
    </row>
    <row r="14" spans="1:4" s="132" customFormat="1" ht="21.75" customHeight="1">
      <c r="A14" s="707"/>
      <c r="B14" s="709"/>
      <c r="C14" s="134" t="s">
        <v>289</v>
      </c>
      <c r="D14" s="135" t="s">
        <v>290</v>
      </c>
    </row>
    <row r="15" spans="1:4" s="101" customFormat="1" ht="15.75" customHeight="1" thickBot="1">
      <c r="A15" s="185">
        <v>1</v>
      </c>
      <c r="B15" s="186">
        <v>2</v>
      </c>
      <c r="C15" s="186">
        <v>3</v>
      </c>
      <c r="D15" s="187">
        <v>4</v>
      </c>
    </row>
    <row r="16" spans="1:4" s="101" customFormat="1" ht="15.75" customHeight="1">
      <c r="A16" s="679" t="s">
        <v>339</v>
      </c>
      <c r="B16" s="680"/>
      <c r="C16" s="680"/>
      <c r="D16" s="680"/>
    </row>
    <row r="17" spans="1:4" s="101" customFormat="1" ht="27" customHeight="1">
      <c r="A17" s="188">
        <v>1</v>
      </c>
      <c r="B17" s="189" t="s">
        <v>239</v>
      </c>
      <c r="C17" s="190">
        <v>74</v>
      </c>
      <c r="D17" s="190">
        <v>666</v>
      </c>
    </row>
    <row r="18" spans="1:4" s="101" customFormat="1" ht="27.75" customHeight="1">
      <c r="A18" s="191">
        <v>2</v>
      </c>
      <c r="B18" s="192" t="s">
        <v>109</v>
      </c>
      <c r="C18" s="193">
        <v>25</v>
      </c>
      <c r="D18" s="193">
        <v>193</v>
      </c>
    </row>
    <row r="19" spans="1:4" s="101" customFormat="1" ht="27.75" customHeight="1">
      <c r="A19" s="191">
        <v>3</v>
      </c>
      <c r="B19" s="192" t="s">
        <v>110</v>
      </c>
      <c r="C19" s="193">
        <v>6</v>
      </c>
      <c r="D19" s="193">
        <v>29</v>
      </c>
    </row>
    <row r="20" spans="1:4" s="101" customFormat="1" ht="27" customHeight="1">
      <c r="A20" s="191">
        <v>4</v>
      </c>
      <c r="B20" s="192" t="s">
        <v>301</v>
      </c>
      <c r="C20" s="193">
        <v>0</v>
      </c>
      <c r="D20" s="193">
        <v>0</v>
      </c>
    </row>
    <row r="21" spans="1:4" s="101" customFormat="1" ht="27" customHeight="1">
      <c r="A21" s="191">
        <v>5</v>
      </c>
      <c r="B21" s="194" t="s">
        <v>278</v>
      </c>
      <c r="C21" s="195">
        <f>C17+C18+C19+C20</f>
        <v>105</v>
      </c>
      <c r="D21" s="195">
        <f>D17+D18+D19+D20</f>
        <v>888</v>
      </c>
    </row>
    <row r="22" spans="1:4" s="101" customFormat="1" ht="15.75" customHeight="1">
      <c r="A22" s="679" t="s">
        <v>340</v>
      </c>
      <c r="B22" s="680"/>
      <c r="C22" s="680"/>
      <c r="D22" s="680"/>
    </row>
    <row r="23" spans="1:4" s="101" customFormat="1" ht="27" customHeight="1">
      <c r="A23" s="188">
        <v>1</v>
      </c>
      <c r="B23" s="189" t="s">
        <v>239</v>
      </c>
      <c r="C23" s="190">
        <v>9</v>
      </c>
      <c r="D23" s="190">
        <v>15</v>
      </c>
    </row>
    <row r="24" spans="1:4" s="101" customFormat="1" ht="27.75" customHeight="1">
      <c r="A24" s="191">
        <v>2</v>
      </c>
      <c r="B24" s="192" t="s">
        <v>109</v>
      </c>
      <c r="C24" s="190">
        <v>2</v>
      </c>
      <c r="D24" s="190">
        <v>2</v>
      </c>
    </row>
    <row r="25" spans="1:4" s="101" customFormat="1" ht="27.75" customHeight="1">
      <c r="A25" s="191">
        <v>3</v>
      </c>
      <c r="B25" s="192" t="s">
        <v>110</v>
      </c>
      <c r="C25" s="190">
        <v>0</v>
      </c>
      <c r="D25" s="190">
        <v>0</v>
      </c>
    </row>
    <row r="26" spans="1:4" s="101" customFormat="1" ht="27" customHeight="1">
      <c r="A26" s="191">
        <v>4</v>
      </c>
      <c r="B26" s="192" t="s">
        <v>301</v>
      </c>
      <c r="C26" s="190">
        <v>0</v>
      </c>
      <c r="D26" s="190">
        <v>0</v>
      </c>
    </row>
    <row r="27" spans="1:4" s="197" customFormat="1" ht="27" customHeight="1">
      <c r="A27" s="191">
        <v>5</v>
      </c>
      <c r="B27" s="194" t="s">
        <v>278</v>
      </c>
      <c r="C27" s="384">
        <f>C23+C24+C25+C26</f>
        <v>11</v>
      </c>
      <c r="D27" s="384">
        <f>D23+D24+D25+D26</f>
        <v>17</v>
      </c>
    </row>
    <row r="28" spans="1:4" ht="15.75" customHeight="1">
      <c r="A28" s="744" t="s">
        <v>342</v>
      </c>
      <c r="B28" s="680"/>
      <c r="C28" s="680"/>
      <c r="D28" s="680"/>
    </row>
    <row r="29" spans="1:4" ht="27" customHeight="1">
      <c r="A29" s="188">
        <v>1</v>
      </c>
      <c r="B29" s="189" t="s">
        <v>239</v>
      </c>
      <c r="C29" s="332">
        <v>4051</v>
      </c>
      <c r="D29" s="332">
        <v>14391</v>
      </c>
    </row>
    <row r="30" spans="1:4" ht="27.75" customHeight="1">
      <c r="A30" s="191">
        <v>2</v>
      </c>
      <c r="B30" s="192" t="s">
        <v>109</v>
      </c>
      <c r="C30" s="333">
        <v>99</v>
      </c>
      <c r="D30" s="333">
        <v>1631</v>
      </c>
    </row>
    <row r="31" spans="1:4" ht="27.75" customHeight="1">
      <c r="A31" s="191">
        <v>3</v>
      </c>
      <c r="B31" s="192" t="s">
        <v>110</v>
      </c>
      <c r="C31" s="333">
        <v>18</v>
      </c>
      <c r="D31" s="333">
        <v>486</v>
      </c>
    </row>
    <row r="32" spans="1:4" ht="27" customHeight="1">
      <c r="A32" s="191">
        <v>4</v>
      </c>
      <c r="B32" s="192" t="s">
        <v>301</v>
      </c>
      <c r="C32" s="333">
        <v>0</v>
      </c>
      <c r="D32" s="333">
        <v>97</v>
      </c>
    </row>
    <row r="33" spans="1:4" ht="27" customHeight="1">
      <c r="A33" s="191">
        <v>5</v>
      </c>
      <c r="B33" s="194" t="s">
        <v>278</v>
      </c>
      <c r="C33" s="334">
        <f>C29+C30+C31+C32</f>
        <v>4168</v>
      </c>
      <c r="D33" s="334">
        <f>D29+D30+D31+D32</f>
        <v>16605</v>
      </c>
    </row>
    <row r="34" spans="1:4" ht="15.75" customHeight="1">
      <c r="A34" s="679" t="s">
        <v>346</v>
      </c>
      <c r="B34" s="680"/>
      <c r="C34" s="680"/>
      <c r="D34" s="680"/>
    </row>
    <row r="35" spans="1:4" ht="27" customHeight="1">
      <c r="A35" s="188">
        <v>1</v>
      </c>
      <c r="B35" s="189" t="s">
        <v>239</v>
      </c>
      <c r="C35" s="190">
        <v>0</v>
      </c>
      <c r="D35" s="190">
        <v>0</v>
      </c>
    </row>
    <row r="36" spans="1:4" ht="27.75" customHeight="1">
      <c r="A36" s="191">
        <v>2</v>
      </c>
      <c r="B36" s="192" t="s">
        <v>109</v>
      </c>
      <c r="C36" s="193">
        <v>0</v>
      </c>
      <c r="D36" s="193">
        <v>0</v>
      </c>
    </row>
    <row r="37" spans="1:4" ht="27.75" customHeight="1">
      <c r="A37" s="191">
        <v>3</v>
      </c>
      <c r="B37" s="192" t="s">
        <v>110</v>
      </c>
      <c r="C37" s="193">
        <v>0</v>
      </c>
      <c r="D37" s="193">
        <v>0</v>
      </c>
    </row>
    <row r="38" spans="1:4" ht="27" customHeight="1">
      <c r="A38" s="191">
        <v>4</v>
      </c>
      <c r="B38" s="192" t="s">
        <v>301</v>
      </c>
      <c r="C38" s="193">
        <v>1</v>
      </c>
      <c r="D38" s="193">
        <v>1</v>
      </c>
    </row>
    <row r="39" spans="1:4" ht="27" customHeight="1">
      <c r="A39" s="191">
        <v>5</v>
      </c>
      <c r="B39" s="194" t="s">
        <v>278</v>
      </c>
      <c r="C39" s="195">
        <f>C35+C36+C37+C38</f>
        <v>1</v>
      </c>
      <c r="D39" s="195">
        <f>D35+D36+D37+D38</f>
        <v>1</v>
      </c>
    </row>
    <row r="40" spans="1:4" ht="189" customHeight="1">
      <c r="A40" s="709" t="s">
        <v>284</v>
      </c>
      <c r="B40" s="709"/>
      <c r="C40" s="738" t="s">
        <v>553</v>
      </c>
      <c r="D40" s="739"/>
    </row>
    <row r="41" spans="1:4" ht="12.75">
      <c r="A41" s="119"/>
      <c r="B41" s="119"/>
      <c r="C41" s="196"/>
      <c r="D41" s="196"/>
    </row>
    <row r="42" spans="1:4" ht="12.75">
      <c r="A42" s="747" t="s">
        <v>190</v>
      </c>
      <c r="B42" s="747"/>
      <c r="C42" s="747"/>
      <c r="D42" s="747"/>
    </row>
    <row r="43" spans="1:4" ht="105" customHeight="1">
      <c r="A43" s="654" t="s">
        <v>406</v>
      </c>
      <c r="B43" s="746"/>
      <c r="C43" s="746"/>
      <c r="D43" s="746"/>
    </row>
    <row r="44" spans="1:4" ht="163.5" customHeight="1">
      <c r="A44" s="654" t="s">
        <v>7</v>
      </c>
      <c r="B44" s="654"/>
      <c r="C44" s="654"/>
      <c r="D44" s="654"/>
    </row>
    <row r="45" spans="1:4" ht="43.5" customHeight="1">
      <c r="A45" s="747" t="s">
        <v>233</v>
      </c>
      <c r="B45" s="747"/>
      <c r="C45" s="747"/>
      <c r="D45" s="747"/>
    </row>
    <row r="46" spans="1:4" ht="29.25" customHeight="1">
      <c r="A46" s="747" t="s">
        <v>177</v>
      </c>
      <c r="B46" s="747"/>
      <c r="C46" s="747"/>
      <c r="D46" s="747"/>
    </row>
    <row r="47" spans="1:4" ht="10.5" customHeight="1">
      <c r="A47" s="105"/>
      <c r="B47" s="105"/>
      <c r="C47" s="105"/>
      <c r="D47" s="105"/>
    </row>
    <row r="48" spans="1:2" ht="12.75">
      <c r="A48" s="745" t="s">
        <v>279</v>
      </c>
      <c r="B48" s="745"/>
    </row>
    <row r="49" spans="1:2" ht="12.75">
      <c r="A49" s="745" t="s">
        <v>280</v>
      </c>
      <c r="B49" s="745"/>
    </row>
  </sheetData>
  <sheetProtection selectLockedCells="1" selectUnlockedCells="1"/>
  <mergeCells count="25">
    <mergeCell ref="A49:B49"/>
    <mergeCell ref="A13:A14"/>
    <mergeCell ref="B13:B14"/>
    <mergeCell ref="A43:D43"/>
    <mergeCell ref="A44:D44"/>
    <mergeCell ref="A42:D42"/>
    <mergeCell ref="A46:D46"/>
    <mergeCell ref="A48:B48"/>
    <mergeCell ref="A45:D45"/>
    <mergeCell ref="A40:B40"/>
    <mergeCell ref="A1:D1"/>
    <mergeCell ref="A3:B3"/>
    <mergeCell ref="C3:D3"/>
    <mergeCell ref="C40:D40"/>
    <mergeCell ref="A5:B5"/>
    <mergeCell ref="C5:D5"/>
    <mergeCell ref="A10:D10"/>
    <mergeCell ref="A8:D8"/>
    <mergeCell ref="A11:D11"/>
    <mergeCell ref="C13:D13"/>
    <mergeCell ref="A16:D16"/>
    <mergeCell ref="A22:D22"/>
    <mergeCell ref="A28:D28"/>
    <mergeCell ref="A34:D34"/>
    <mergeCell ref="A7:D7"/>
  </mergeCells>
  <printOptions horizontalCentered="1"/>
  <pageMargins left="0.7875" right="0.7875" top="0.7875000000000001" bottom="0.7875" header="0.5118055555555556" footer="0.5118055555555556"/>
  <pageSetup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dimension ref="A1:N100"/>
  <sheetViews>
    <sheetView view="pageBreakPreview" zoomScale="80" zoomScaleNormal="80" zoomScaleSheetLayoutView="80" zoomScalePageLayoutView="0" workbookViewId="0" topLeftCell="A55">
      <selection activeCell="B95" sqref="B95:I95"/>
    </sheetView>
  </sheetViews>
  <sheetFormatPr defaultColWidth="9.140625" defaultRowHeight="12.75"/>
  <cols>
    <col min="1" max="1" width="22.8515625" style="2" customWidth="1"/>
    <col min="2" max="2" width="28.28125" style="2" customWidth="1"/>
    <col min="3" max="6" width="21.8515625" style="2" customWidth="1"/>
    <col min="7" max="7" width="25.57421875" style="2" customWidth="1"/>
    <col min="8" max="9" width="21.8515625" style="2" customWidth="1"/>
    <col min="10" max="10" width="14.28125" style="2" customWidth="1"/>
    <col min="11" max="11" width="10.00390625" style="2" customWidth="1"/>
    <col min="12" max="12" width="13.00390625" style="2" customWidth="1"/>
    <col min="13" max="13" width="10.00390625" style="2" bestFit="1" customWidth="1"/>
    <col min="14" max="14" width="14.00390625" style="2" customWidth="1"/>
    <col min="15" max="15" width="10.00390625" style="2" bestFit="1" customWidth="1"/>
    <col min="16" max="16384" width="9.140625" style="2" customWidth="1"/>
  </cols>
  <sheetData>
    <row r="1" spans="1:9" ht="22.5" customHeight="1">
      <c r="A1" s="748" t="s">
        <v>356</v>
      </c>
      <c r="B1" s="748"/>
      <c r="C1" s="748"/>
      <c r="D1" s="748"/>
      <c r="E1" s="748"/>
      <c r="F1" s="748"/>
      <c r="G1" s="748"/>
      <c r="H1" s="748"/>
      <c r="I1" s="748"/>
    </row>
    <row r="3" spans="1:9" ht="14.25">
      <c r="A3" s="344" t="s">
        <v>276</v>
      </c>
      <c r="B3" s="749" t="s">
        <v>498</v>
      </c>
      <c r="C3" s="750"/>
      <c r="D3" s="750"/>
      <c r="E3" s="750"/>
      <c r="F3" s="750"/>
      <c r="G3" s="750"/>
      <c r="H3" s="750"/>
      <c r="I3" s="750"/>
    </row>
    <row r="4" ht="14.25">
      <c r="A4" s="128"/>
    </row>
    <row r="5" spans="1:9" ht="14.25">
      <c r="A5" s="344" t="s">
        <v>277</v>
      </c>
      <c r="B5" s="749" t="s">
        <v>545</v>
      </c>
      <c r="C5" s="750"/>
      <c r="D5" s="750"/>
      <c r="E5" s="750"/>
      <c r="F5" s="750"/>
      <c r="G5" s="750"/>
      <c r="H5" s="750"/>
      <c r="I5" s="750"/>
    </row>
    <row r="7" spans="1:9" ht="69.75" customHeight="1">
      <c r="A7" s="751" t="s">
        <v>41</v>
      </c>
      <c r="B7" s="752"/>
      <c r="C7" s="752"/>
      <c r="D7" s="752"/>
      <c r="E7" s="752"/>
      <c r="F7" s="752"/>
      <c r="G7" s="752"/>
      <c r="H7" s="752"/>
      <c r="I7" s="752"/>
    </row>
    <row r="8" spans="1:9" ht="60" customHeight="1">
      <c r="A8" s="753" t="s">
        <v>8</v>
      </c>
      <c r="B8" s="754"/>
      <c r="C8" s="754"/>
      <c r="D8" s="754"/>
      <c r="E8" s="754"/>
      <c r="F8" s="754"/>
      <c r="G8" s="754"/>
      <c r="H8" s="754"/>
      <c r="I8" s="754"/>
    </row>
    <row r="9" spans="1:9" ht="12.75">
      <c r="A9" s="366"/>
      <c r="B9" s="198"/>
      <c r="C9" s="198"/>
      <c r="D9" s="198"/>
      <c r="E9" s="198"/>
      <c r="F9" s="198"/>
      <c r="G9" s="198"/>
      <c r="H9" s="198"/>
      <c r="I9" s="198"/>
    </row>
    <row r="10" spans="1:9" ht="38.25" customHeight="1">
      <c r="A10" s="655" t="s">
        <v>482</v>
      </c>
      <c r="B10" s="655"/>
      <c r="C10" s="655"/>
      <c r="D10" s="655"/>
      <c r="E10" s="655"/>
      <c r="F10" s="655"/>
      <c r="G10" s="655"/>
      <c r="H10" s="655"/>
      <c r="I10" s="655"/>
    </row>
    <row r="11" spans="1:9" ht="15">
      <c r="A11" s="338"/>
      <c r="B11" s="338"/>
      <c r="C11" s="338"/>
      <c r="D11" s="338"/>
      <c r="E11" s="338"/>
      <c r="F11" s="338"/>
      <c r="G11" s="338"/>
      <c r="H11" s="338"/>
      <c r="I11" s="338"/>
    </row>
    <row r="12" spans="1:14" s="364" customFormat="1" ht="174.75" customHeight="1">
      <c r="A12" s="755" t="s">
        <v>524</v>
      </c>
      <c r="B12" s="756"/>
      <c r="C12" s="756"/>
      <c r="D12" s="756"/>
      <c r="E12" s="756"/>
      <c r="F12" s="756"/>
      <c r="G12" s="756"/>
      <c r="H12" s="756"/>
      <c r="I12" s="756"/>
      <c r="J12" s="6"/>
      <c r="K12" s="6"/>
      <c r="L12" s="6"/>
      <c r="M12" s="6"/>
      <c r="N12" s="6"/>
    </row>
    <row r="13" spans="1:14" s="364" customFormat="1" ht="15.75" customHeight="1">
      <c r="A13" s="757" t="s">
        <v>349</v>
      </c>
      <c r="B13" s="757"/>
      <c r="C13" s="757"/>
      <c r="D13" s="757"/>
      <c r="E13" s="757"/>
      <c r="F13" s="757"/>
      <c r="G13" s="757"/>
      <c r="H13" s="757"/>
      <c r="I13" s="757"/>
      <c r="J13" s="6"/>
      <c r="K13" s="6"/>
      <c r="L13" s="6"/>
      <c r="M13" s="6"/>
      <c r="N13" s="6"/>
    </row>
    <row r="14" spans="1:14" s="364" customFormat="1" ht="15.75" customHeight="1">
      <c r="A14" s="757" t="s">
        <v>517</v>
      </c>
      <c r="B14" s="757"/>
      <c r="C14" s="757"/>
      <c r="D14" s="757"/>
      <c r="E14" s="757"/>
      <c r="F14" s="757"/>
      <c r="G14" s="757"/>
      <c r="H14" s="757"/>
      <c r="I14" s="757"/>
      <c r="J14" s="6"/>
      <c r="K14" s="6"/>
      <c r="L14" s="6"/>
      <c r="M14" s="6"/>
      <c r="N14" s="6"/>
    </row>
    <row r="15" spans="1:14" s="364" customFormat="1" ht="12.75">
      <c r="A15" s="342"/>
      <c r="B15" s="365"/>
      <c r="C15" s="365"/>
      <c r="D15" s="365"/>
      <c r="E15" s="365"/>
      <c r="F15" s="365"/>
      <c r="G15" s="365"/>
      <c r="H15" s="365"/>
      <c r="I15" s="365"/>
      <c r="J15" s="6"/>
      <c r="K15" s="6"/>
      <c r="L15" s="6"/>
      <c r="M15" s="6"/>
      <c r="N15" s="6"/>
    </row>
    <row r="16" spans="1:8" s="6" customFormat="1" ht="68.25" customHeight="1">
      <c r="A16" s="671" t="s">
        <v>240</v>
      </c>
      <c r="B16" s="671" t="s">
        <v>241</v>
      </c>
      <c r="C16" s="671" t="s">
        <v>9</v>
      </c>
      <c r="D16" s="671"/>
      <c r="E16" s="671" t="s">
        <v>10</v>
      </c>
      <c r="F16" s="671"/>
      <c r="G16" s="671" t="s">
        <v>11</v>
      </c>
      <c r="H16" s="199"/>
    </row>
    <row r="17" spans="1:8" s="6" customFormat="1" ht="51" customHeight="1">
      <c r="A17" s="671"/>
      <c r="B17" s="671"/>
      <c r="C17" s="671" t="s">
        <v>242</v>
      </c>
      <c r="D17" s="671" t="s">
        <v>243</v>
      </c>
      <c r="E17" s="671" t="s">
        <v>242</v>
      </c>
      <c r="F17" s="671" t="s">
        <v>243</v>
      </c>
      <c r="G17" s="671"/>
      <c r="H17" s="199"/>
    </row>
    <row r="18" spans="1:8" s="6" customFormat="1" ht="18" customHeight="1">
      <c r="A18" s="671"/>
      <c r="B18" s="671"/>
      <c r="C18" s="671"/>
      <c r="D18" s="671"/>
      <c r="E18" s="671"/>
      <c r="F18" s="671"/>
      <c r="G18" s="671"/>
      <c r="H18" s="200"/>
    </row>
    <row r="19" spans="1:8" s="7" customFormat="1" ht="11.25" customHeight="1">
      <c r="A19" s="340">
        <v>1</v>
      </c>
      <c r="B19" s="340">
        <v>2</v>
      </c>
      <c r="C19" s="340">
        <v>3</v>
      </c>
      <c r="D19" s="340">
        <v>4</v>
      </c>
      <c r="E19" s="340">
        <v>5</v>
      </c>
      <c r="F19" s="340">
        <v>6</v>
      </c>
      <c r="G19" s="340">
        <v>7</v>
      </c>
      <c r="H19" s="201"/>
    </row>
    <row r="20" spans="1:8" ht="390.75" customHeight="1">
      <c r="A20" s="350" t="s">
        <v>516</v>
      </c>
      <c r="B20" s="355" t="s">
        <v>523</v>
      </c>
      <c r="C20" s="363">
        <f>SUM(C21:C23)</f>
        <v>107</v>
      </c>
      <c r="D20" s="363">
        <f>SUM(D21:D23)</f>
        <v>97</v>
      </c>
      <c r="E20" s="349">
        <f>SUM(E21:E23)</f>
        <v>723737335.74</v>
      </c>
      <c r="F20" s="349">
        <f>SUM(F21:F23)</f>
        <v>545483477.8</v>
      </c>
      <c r="G20" s="349">
        <f>SUM(G21:G22)</f>
        <v>266253073.69</v>
      </c>
      <c r="H20" s="381"/>
    </row>
    <row r="21" spans="1:8" ht="369.75">
      <c r="A21" s="348" t="s">
        <v>515</v>
      </c>
      <c r="B21" s="361" t="s">
        <v>523</v>
      </c>
      <c r="C21" s="357">
        <v>26</v>
      </c>
      <c r="D21" s="357">
        <v>25</v>
      </c>
      <c r="E21" s="351">
        <v>576384890.53</v>
      </c>
      <c r="F21" s="362">
        <v>450697783.81</v>
      </c>
      <c r="G21" s="382">
        <v>194701016.5</v>
      </c>
      <c r="H21" s="381"/>
    </row>
    <row r="22" spans="1:8" ht="89.25">
      <c r="A22" s="348" t="s">
        <v>514</v>
      </c>
      <c r="B22" s="361" t="s">
        <v>522</v>
      </c>
      <c r="C22" s="347">
        <v>81</v>
      </c>
      <c r="D22" s="347">
        <v>72</v>
      </c>
      <c r="E22" s="346">
        <v>147352445.21</v>
      </c>
      <c r="F22" s="346">
        <v>94785693.99</v>
      </c>
      <c r="G22" s="346">
        <v>71552057.19</v>
      </c>
      <c r="H22" s="123"/>
    </row>
    <row r="23" spans="1:8" ht="12.75">
      <c r="A23" s="348" t="s">
        <v>513</v>
      </c>
      <c r="B23" s="345" t="s">
        <v>521</v>
      </c>
      <c r="C23" s="347">
        <v>0</v>
      </c>
      <c r="D23" s="347">
        <v>0</v>
      </c>
      <c r="E23" s="346">
        <v>0</v>
      </c>
      <c r="F23" s="346">
        <v>0</v>
      </c>
      <c r="G23" s="346">
        <v>0</v>
      </c>
      <c r="H23" s="123"/>
    </row>
    <row r="24" spans="1:8" ht="114.75">
      <c r="A24" s="350" t="s">
        <v>512</v>
      </c>
      <c r="B24" s="360" t="s">
        <v>522</v>
      </c>
      <c r="C24" s="387">
        <f>C25+C26+C27+C28</f>
        <v>19</v>
      </c>
      <c r="D24" s="387">
        <f>D25+D26+D27+D28</f>
        <v>16</v>
      </c>
      <c r="E24" s="388">
        <f>E25+E26+E27+E28</f>
        <v>22887604.42</v>
      </c>
      <c r="F24" s="388">
        <f>F25+F26+F27+F28</f>
        <v>10258849.83</v>
      </c>
      <c r="G24" s="388">
        <f>G25+G26+G27+G28</f>
        <v>4064416.94</v>
      </c>
      <c r="H24" s="123"/>
    </row>
    <row r="25" spans="1:8" ht="12.75">
      <c r="A25" s="348" t="s">
        <v>511</v>
      </c>
      <c r="B25" s="345" t="s">
        <v>521</v>
      </c>
      <c r="C25" s="389">
        <v>0</v>
      </c>
      <c r="D25" s="389">
        <v>0</v>
      </c>
      <c r="E25" s="390">
        <v>0</v>
      </c>
      <c r="F25" s="390">
        <v>0</v>
      </c>
      <c r="G25" s="390">
        <v>0</v>
      </c>
      <c r="H25" s="123"/>
    </row>
    <row r="26" spans="1:8" ht="89.25">
      <c r="A26" s="348" t="s">
        <v>72</v>
      </c>
      <c r="B26" s="359" t="s">
        <v>522</v>
      </c>
      <c r="C26" s="389">
        <v>19</v>
      </c>
      <c r="D26" s="389">
        <v>16</v>
      </c>
      <c r="E26" s="390">
        <v>22887604.42</v>
      </c>
      <c r="F26" s="390">
        <v>10258849.83</v>
      </c>
      <c r="G26" s="390">
        <v>4064416.94</v>
      </c>
      <c r="H26" s="123"/>
    </row>
    <row r="27" spans="1:8" ht="12.75">
      <c r="A27" s="348" t="s">
        <v>510</v>
      </c>
      <c r="B27" s="345" t="s">
        <v>521</v>
      </c>
      <c r="C27" s="389">
        <v>0</v>
      </c>
      <c r="D27" s="389">
        <v>0</v>
      </c>
      <c r="E27" s="390">
        <v>0</v>
      </c>
      <c r="F27" s="390">
        <v>0</v>
      </c>
      <c r="G27" s="390">
        <v>0</v>
      </c>
      <c r="H27" s="123"/>
    </row>
    <row r="28" spans="1:8" ht="12.75">
      <c r="A28" s="348" t="s">
        <v>74</v>
      </c>
      <c r="B28" s="345" t="s">
        <v>521</v>
      </c>
      <c r="C28" s="389">
        <v>0</v>
      </c>
      <c r="D28" s="389">
        <v>0</v>
      </c>
      <c r="E28" s="390">
        <v>0</v>
      </c>
      <c r="F28" s="390">
        <v>0</v>
      </c>
      <c r="G28" s="390">
        <v>0</v>
      </c>
      <c r="H28" s="123"/>
    </row>
    <row r="29" spans="1:8" ht="186" customHeight="1">
      <c r="A29" s="350" t="s">
        <v>509</v>
      </c>
      <c r="B29" s="355" t="s">
        <v>520</v>
      </c>
      <c r="C29" s="387">
        <f>SUM(C30:C31)</f>
        <v>373</v>
      </c>
      <c r="D29" s="387">
        <f>SUM(D30:D31)</f>
        <v>324</v>
      </c>
      <c r="E29" s="388">
        <f>SUM(E30:E31)</f>
        <v>242420852.91</v>
      </c>
      <c r="F29" s="388">
        <f>SUM(F30:F31)</f>
        <v>159686562.19</v>
      </c>
      <c r="G29" s="388">
        <f>SUM(G30:G31)</f>
        <v>116533658.98</v>
      </c>
      <c r="H29" s="123"/>
    </row>
    <row r="30" spans="1:8" ht="160.5" customHeight="1">
      <c r="A30" s="348" t="s">
        <v>508</v>
      </c>
      <c r="B30" s="359" t="s">
        <v>520</v>
      </c>
      <c r="C30" s="389">
        <v>363</v>
      </c>
      <c r="D30" s="389">
        <v>314</v>
      </c>
      <c r="E30" s="390">
        <v>233813234.65</v>
      </c>
      <c r="F30" s="390">
        <v>152671455.95</v>
      </c>
      <c r="G30" s="390">
        <v>112785192.43</v>
      </c>
      <c r="H30" s="123"/>
    </row>
    <row r="31" spans="1:8" ht="200.25" customHeight="1">
      <c r="A31" s="348" t="s">
        <v>507</v>
      </c>
      <c r="B31" s="359" t="s">
        <v>520</v>
      </c>
      <c r="C31" s="393">
        <v>10</v>
      </c>
      <c r="D31" s="393">
        <v>10</v>
      </c>
      <c r="E31" s="394">
        <v>8607618.26</v>
      </c>
      <c r="F31" s="394">
        <v>7015106.24</v>
      </c>
      <c r="G31" s="395">
        <v>3748466.55</v>
      </c>
      <c r="H31" s="123"/>
    </row>
    <row r="32" spans="1:8" ht="185.25" customHeight="1">
      <c r="A32" s="350" t="s">
        <v>506</v>
      </c>
      <c r="B32" s="449" t="s">
        <v>520</v>
      </c>
      <c r="C32" s="391">
        <f>C33+C34+C35+C36+C37+C38</f>
        <v>1</v>
      </c>
      <c r="D32" s="391">
        <f>D33+D34+D35+D36+D37+D38</f>
        <v>0</v>
      </c>
      <c r="E32" s="450">
        <f>E33+E34+E35+E36+E37+E38</f>
        <v>387065</v>
      </c>
      <c r="F32" s="450">
        <f>F33+F34+F35+F36+F37+F38</f>
        <v>0</v>
      </c>
      <c r="G32" s="450">
        <f>G33+G34+G35+G36+G37+G38</f>
        <v>0</v>
      </c>
      <c r="H32" s="123"/>
    </row>
    <row r="33" spans="1:8" ht="12.75">
      <c r="A33" s="348" t="s">
        <v>505</v>
      </c>
      <c r="B33" s="358" t="s">
        <v>519</v>
      </c>
      <c r="C33" s="392">
        <v>0</v>
      </c>
      <c r="D33" s="389">
        <v>0</v>
      </c>
      <c r="E33" s="390">
        <v>0</v>
      </c>
      <c r="F33" s="390">
        <v>0</v>
      </c>
      <c r="G33" s="390">
        <v>0</v>
      </c>
      <c r="H33" s="123"/>
    </row>
    <row r="34" spans="1:8" ht="153">
      <c r="A34" s="348" t="s">
        <v>504</v>
      </c>
      <c r="B34" s="448" t="s">
        <v>520</v>
      </c>
      <c r="C34" s="392">
        <v>1</v>
      </c>
      <c r="D34" s="389">
        <v>0</v>
      </c>
      <c r="E34" s="390">
        <v>387065</v>
      </c>
      <c r="F34" s="390">
        <v>0</v>
      </c>
      <c r="G34" s="390">
        <v>0</v>
      </c>
      <c r="H34" s="123"/>
    </row>
    <row r="35" spans="1:8" ht="12.75">
      <c r="A35" s="348" t="s">
        <v>503</v>
      </c>
      <c r="B35" s="358" t="s">
        <v>519</v>
      </c>
      <c r="C35" s="392">
        <v>0</v>
      </c>
      <c r="D35" s="389">
        <v>0</v>
      </c>
      <c r="E35" s="390">
        <v>0</v>
      </c>
      <c r="F35" s="390">
        <v>0</v>
      </c>
      <c r="G35" s="390">
        <v>0</v>
      </c>
      <c r="H35" s="123"/>
    </row>
    <row r="36" spans="1:8" ht="12.75">
      <c r="A36" s="348" t="s">
        <v>502</v>
      </c>
      <c r="B36" s="358" t="s">
        <v>519</v>
      </c>
      <c r="C36" s="392">
        <v>0</v>
      </c>
      <c r="D36" s="389">
        <v>0</v>
      </c>
      <c r="E36" s="390">
        <v>0</v>
      </c>
      <c r="F36" s="390">
        <v>0</v>
      </c>
      <c r="G36" s="390">
        <v>0</v>
      </c>
      <c r="H36" s="123"/>
    </row>
    <row r="37" spans="1:8" ht="12.75">
      <c r="A37" s="348" t="s">
        <v>501</v>
      </c>
      <c r="B37" s="358" t="s">
        <v>519</v>
      </c>
      <c r="C37" s="392">
        <v>0</v>
      </c>
      <c r="D37" s="389">
        <v>0</v>
      </c>
      <c r="E37" s="390">
        <v>0</v>
      </c>
      <c r="F37" s="390">
        <v>0</v>
      </c>
      <c r="G37" s="390">
        <v>0</v>
      </c>
      <c r="H37" s="123"/>
    </row>
    <row r="38" spans="1:8" ht="12.75">
      <c r="A38" s="348" t="s">
        <v>500</v>
      </c>
      <c r="B38" s="358" t="s">
        <v>519</v>
      </c>
      <c r="C38" s="392">
        <v>0</v>
      </c>
      <c r="D38" s="389">
        <v>0</v>
      </c>
      <c r="E38" s="390">
        <v>0</v>
      </c>
      <c r="F38" s="390">
        <v>0</v>
      </c>
      <c r="G38" s="390">
        <v>0</v>
      </c>
      <c r="H38" s="123"/>
    </row>
    <row r="39" spans="1:8" ht="45" customHeight="1">
      <c r="A39" s="339" t="s">
        <v>284</v>
      </c>
      <c r="B39" s="758" t="s">
        <v>555</v>
      </c>
      <c r="C39" s="759"/>
      <c r="D39" s="759"/>
      <c r="E39" s="759"/>
      <c r="F39" s="759"/>
      <c r="G39" s="760"/>
      <c r="H39" s="123"/>
    </row>
    <row r="40" spans="1:8" ht="15" customHeight="1">
      <c r="A40" s="761"/>
      <c r="B40" s="761"/>
      <c r="C40" s="761"/>
      <c r="D40" s="761"/>
      <c r="E40" s="761"/>
      <c r="F40" s="761"/>
      <c r="G40" s="761"/>
      <c r="H40" s="123"/>
    </row>
    <row r="42" spans="1:9" ht="32.25" customHeight="1">
      <c r="A42" s="655" t="s">
        <v>483</v>
      </c>
      <c r="B42" s="655"/>
      <c r="C42" s="655"/>
      <c r="D42" s="655"/>
      <c r="E42" s="655"/>
      <c r="F42" s="655"/>
      <c r="G42" s="655"/>
      <c r="H42" s="655"/>
      <c r="I42" s="655"/>
    </row>
    <row r="43" spans="1:9" ht="15">
      <c r="A43" s="338"/>
      <c r="B43" s="338"/>
      <c r="C43" s="338"/>
      <c r="D43" s="338"/>
      <c r="E43" s="338"/>
      <c r="F43" s="338"/>
      <c r="G43" s="338"/>
      <c r="H43" s="338"/>
      <c r="I43" s="338"/>
    </row>
    <row r="44" spans="1:9" ht="54.75" customHeight="1">
      <c r="A44" s="755" t="s">
        <v>223</v>
      </c>
      <c r="B44" s="756"/>
      <c r="C44" s="756"/>
      <c r="D44" s="756"/>
      <c r="E44" s="756"/>
      <c r="F44" s="756"/>
      <c r="G44" s="756"/>
      <c r="H44" s="756"/>
      <c r="I44" s="756"/>
    </row>
    <row r="45" spans="1:9" ht="171.75" customHeight="1">
      <c r="A45" s="755" t="s">
        <v>518</v>
      </c>
      <c r="B45" s="756"/>
      <c r="C45" s="756"/>
      <c r="D45" s="756"/>
      <c r="E45" s="756"/>
      <c r="F45" s="756"/>
      <c r="G45" s="756"/>
      <c r="H45" s="756"/>
      <c r="I45" s="756"/>
    </row>
    <row r="46" spans="1:9" ht="12.75">
      <c r="A46" s="756" t="s">
        <v>349</v>
      </c>
      <c r="B46" s="756"/>
      <c r="C46" s="756"/>
      <c r="D46" s="756"/>
      <c r="E46" s="756"/>
      <c r="F46" s="756"/>
      <c r="G46" s="756"/>
      <c r="H46" s="756"/>
      <c r="I46" s="756"/>
    </row>
    <row r="47" spans="1:9" ht="12.75">
      <c r="A47" s="756" t="s">
        <v>517</v>
      </c>
      <c r="B47" s="756"/>
      <c r="C47" s="756"/>
      <c r="D47" s="756"/>
      <c r="E47" s="756"/>
      <c r="F47" s="756"/>
      <c r="G47" s="756"/>
      <c r="H47" s="756"/>
      <c r="I47" s="756"/>
    </row>
    <row r="48" spans="1:6" ht="12.75">
      <c r="A48" s="343"/>
      <c r="B48" s="343"/>
      <c r="C48" s="343"/>
      <c r="D48" s="367"/>
      <c r="E48" s="356"/>
      <c r="F48" s="356"/>
    </row>
    <row r="49" spans="1:9" ht="24.75" customHeight="1">
      <c r="A49" s="671" t="s">
        <v>244</v>
      </c>
      <c r="B49" s="671" t="s">
        <v>224</v>
      </c>
      <c r="C49" s="671"/>
      <c r="D49" s="671" t="s">
        <v>225</v>
      </c>
      <c r="E49" s="671"/>
      <c r="F49" s="671" t="s">
        <v>226</v>
      </c>
      <c r="G49" s="671"/>
      <c r="H49" s="671"/>
      <c r="I49" s="671"/>
    </row>
    <row r="50" spans="1:9" ht="27" customHeight="1">
      <c r="A50" s="671"/>
      <c r="B50" s="671"/>
      <c r="C50" s="671"/>
      <c r="D50" s="671"/>
      <c r="E50" s="671"/>
      <c r="F50" s="671" t="s">
        <v>245</v>
      </c>
      <c r="G50" s="671" t="s">
        <v>246</v>
      </c>
      <c r="H50" s="671"/>
      <c r="I50" s="671"/>
    </row>
    <row r="51" spans="1:9" ht="33.75" customHeight="1">
      <c r="A51" s="671"/>
      <c r="B51" s="671" t="s">
        <v>242</v>
      </c>
      <c r="C51" s="671" t="s">
        <v>243</v>
      </c>
      <c r="D51" s="671" t="s">
        <v>242</v>
      </c>
      <c r="E51" s="671" t="s">
        <v>243</v>
      </c>
      <c r="F51" s="671"/>
      <c r="G51" s="337" t="s">
        <v>143</v>
      </c>
      <c r="H51" s="337" t="s">
        <v>247</v>
      </c>
      <c r="I51" s="337" t="s">
        <v>248</v>
      </c>
    </row>
    <row r="52" spans="1:9" ht="35.25" customHeight="1">
      <c r="A52" s="671"/>
      <c r="B52" s="671"/>
      <c r="C52" s="671"/>
      <c r="D52" s="671"/>
      <c r="E52" s="671"/>
      <c r="F52" s="671"/>
      <c r="G52" s="337" t="s">
        <v>249</v>
      </c>
      <c r="H52" s="337" t="s">
        <v>249</v>
      </c>
      <c r="I52" s="337" t="s">
        <v>249</v>
      </c>
    </row>
    <row r="53" spans="1:9" ht="14.25" customHeight="1">
      <c r="A53" s="340">
        <v>1</v>
      </c>
      <c r="B53" s="202">
        <v>2</v>
      </c>
      <c r="C53" s="202">
        <v>3</v>
      </c>
      <c r="D53" s="202">
        <v>4</v>
      </c>
      <c r="E53" s="202">
        <v>5</v>
      </c>
      <c r="F53" s="202" t="s">
        <v>116</v>
      </c>
      <c r="G53" s="202">
        <v>7</v>
      </c>
      <c r="H53" s="202">
        <v>8</v>
      </c>
      <c r="I53" s="202">
        <v>9</v>
      </c>
    </row>
    <row r="54" spans="1:9" ht="14.25" customHeight="1">
      <c r="A54" s="764" t="s">
        <v>227</v>
      </c>
      <c r="B54" s="764"/>
      <c r="C54" s="764"/>
      <c r="D54" s="764"/>
      <c r="E54" s="764"/>
      <c r="F54" s="764"/>
      <c r="G54" s="764"/>
      <c r="H54" s="764"/>
      <c r="I54" s="764"/>
    </row>
    <row r="55" spans="1:9" ht="12.75">
      <c r="A55" s="350" t="s">
        <v>516</v>
      </c>
      <c r="B55" s="355">
        <f>SUM(B56:B58)</f>
        <v>0</v>
      </c>
      <c r="C55" s="355">
        <f aca="true" t="shared" si="0" ref="C55:I55">SUM(C56:C58)</f>
        <v>0</v>
      </c>
      <c r="D55" s="383">
        <f t="shared" si="0"/>
        <v>0</v>
      </c>
      <c r="E55" s="383">
        <f t="shared" si="0"/>
        <v>0</v>
      </c>
      <c r="F55" s="383">
        <f t="shared" si="0"/>
        <v>0</v>
      </c>
      <c r="G55" s="383">
        <f t="shared" si="0"/>
        <v>0</v>
      </c>
      <c r="H55" s="383">
        <f t="shared" si="0"/>
        <v>0</v>
      </c>
      <c r="I55" s="383">
        <f t="shared" si="0"/>
        <v>0</v>
      </c>
    </row>
    <row r="56" spans="1:9" ht="12.75">
      <c r="A56" s="348" t="s">
        <v>515</v>
      </c>
      <c r="B56" s="354">
        <v>0</v>
      </c>
      <c r="C56" s="354">
        <v>0</v>
      </c>
      <c r="D56" s="353">
        <v>0</v>
      </c>
      <c r="E56" s="353">
        <v>0</v>
      </c>
      <c r="F56" s="380">
        <v>0</v>
      </c>
      <c r="G56" s="353">
        <v>0</v>
      </c>
      <c r="H56" s="353">
        <v>0</v>
      </c>
      <c r="I56" s="353">
        <v>0</v>
      </c>
    </row>
    <row r="57" spans="1:9" ht="12.75">
      <c r="A57" s="348" t="s">
        <v>514</v>
      </c>
      <c r="B57" s="354">
        <v>0</v>
      </c>
      <c r="C57" s="354">
        <v>0</v>
      </c>
      <c r="D57" s="353">
        <v>0</v>
      </c>
      <c r="E57" s="353">
        <v>0</v>
      </c>
      <c r="F57" s="353">
        <v>0</v>
      </c>
      <c r="G57" s="353">
        <v>0</v>
      </c>
      <c r="H57" s="353">
        <v>0</v>
      </c>
      <c r="I57" s="353">
        <v>0</v>
      </c>
    </row>
    <row r="58" spans="1:9" ht="12.75">
      <c r="A58" s="348" t="s">
        <v>513</v>
      </c>
      <c r="B58" s="354">
        <v>0</v>
      </c>
      <c r="C58" s="354">
        <v>0</v>
      </c>
      <c r="D58" s="353">
        <v>0</v>
      </c>
      <c r="E58" s="353">
        <v>0</v>
      </c>
      <c r="F58" s="353">
        <v>0</v>
      </c>
      <c r="G58" s="353">
        <v>0</v>
      </c>
      <c r="H58" s="353">
        <v>0</v>
      </c>
      <c r="I58" s="353">
        <v>0</v>
      </c>
    </row>
    <row r="59" spans="1:9" ht="12.75">
      <c r="A59" s="350" t="s">
        <v>512</v>
      </c>
      <c r="B59" s="350">
        <f>SUM(B60:B63)</f>
        <v>0</v>
      </c>
      <c r="C59" s="350">
        <f aca="true" t="shared" si="1" ref="C59:I59">SUM(C60:C63)</f>
        <v>0</v>
      </c>
      <c r="D59" s="349">
        <f t="shared" si="1"/>
        <v>0</v>
      </c>
      <c r="E59" s="349">
        <f t="shared" si="1"/>
        <v>0</v>
      </c>
      <c r="F59" s="349">
        <f t="shared" si="1"/>
        <v>0</v>
      </c>
      <c r="G59" s="349">
        <f t="shared" si="1"/>
        <v>0</v>
      </c>
      <c r="H59" s="349">
        <f t="shared" si="1"/>
        <v>0</v>
      </c>
      <c r="I59" s="349">
        <f t="shared" si="1"/>
        <v>0</v>
      </c>
    </row>
    <row r="60" spans="1:9" ht="12.75">
      <c r="A60" s="348" t="s">
        <v>511</v>
      </c>
      <c r="B60" s="347">
        <v>0</v>
      </c>
      <c r="C60" s="347">
        <v>0</v>
      </c>
      <c r="D60" s="346">
        <v>0</v>
      </c>
      <c r="E60" s="346">
        <v>0</v>
      </c>
      <c r="F60" s="346">
        <v>0</v>
      </c>
      <c r="G60" s="346">
        <v>0</v>
      </c>
      <c r="H60" s="346">
        <v>0</v>
      </c>
      <c r="I60" s="346">
        <v>0</v>
      </c>
    </row>
    <row r="61" spans="1:9" ht="12.75">
      <c r="A61" s="348" t="s">
        <v>72</v>
      </c>
      <c r="B61" s="347">
        <v>0</v>
      </c>
      <c r="C61" s="347">
        <v>0</v>
      </c>
      <c r="D61" s="346">
        <v>0</v>
      </c>
      <c r="E61" s="346">
        <v>0</v>
      </c>
      <c r="F61" s="346">
        <v>0</v>
      </c>
      <c r="G61" s="346">
        <v>0</v>
      </c>
      <c r="H61" s="346">
        <v>0</v>
      </c>
      <c r="I61" s="346">
        <v>0</v>
      </c>
    </row>
    <row r="62" spans="1:9" ht="12.75">
      <c r="A62" s="348" t="s">
        <v>510</v>
      </c>
      <c r="B62" s="347">
        <v>0</v>
      </c>
      <c r="C62" s="347">
        <v>0</v>
      </c>
      <c r="D62" s="346">
        <v>0</v>
      </c>
      <c r="E62" s="346">
        <v>0</v>
      </c>
      <c r="F62" s="346">
        <v>0</v>
      </c>
      <c r="G62" s="346">
        <v>0</v>
      </c>
      <c r="H62" s="346">
        <v>0</v>
      </c>
      <c r="I62" s="346">
        <v>0</v>
      </c>
    </row>
    <row r="63" spans="1:9" ht="12.75">
      <c r="A63" s="348" t="s">
        <v>74</v>
      </c>
      <c r="B63" s="347">
        <v>0</v>
      </c>
      <c r="C63" s="347">
        <v>0</v>
      </c>
      <c r="D63" s="346">
        <v>0</v>
      </c>
      <c r="E63" s="346">
        <v>0</v>
      </c>
      <c r="F63" s="346">
        <v>0</v>
      </c>
      <c r="G63" s="346">
        <v>0</v>
      </c>
      <c r="H63" s="346">
        <v>0</v>
      </c>
      <c r="I63" s="346">
        <v>0</v>
      </c>
    </row>
    <row r="64" spans="1:9" s="7" customFormat="1" ht="12.75">
      <c r="A64" s="350" t="s">
        <v>509</v>
      </c>
      <c r="B64" s="387">
        <f aca="true" t="shared" si="2" ref="B64:I64">SUM(B65:B66)</f>
        <v>33</v>
      </c>
      <c r="C64" s="387">
        <f t="shared" si="2"/>
        <v>20</v>
      </c>
      <c r="D64" s="388">
        <f t="shared" si="2"/>
        <v>11124671.02</v>
      </c>
      <c r="E64" s="388">
        <f t="shared" si="2"/>
        <v>4592226.16</v>
      </c>
      <c r="F64" s="388">
        <f t="shared" si="2"/>
        <v>4592226.16</v>
      </c>
      <c r="G64" s="388">
        <f t="shared" si="2"/>
        <v>643674.77</v>
      </c>
      <c r="H64" s="388">
        <f t="shared" si="2"/>
        <v>596992.19</v>
      </c>
      <c r="I64" s="388">
        <f t="shared" si="2"/>
        <v>3351559.2</v>
      </c>
    </row>
    <row r="65" spans="1:9" ht="12.75">
      <c r="A65" s="348" t="s">
        <v>508</v>
      </c>
      <c r="B65" s="389">
        <v>33</v>
      </c>
      <c r="C65" s="389">
        <v>20</v>
      </c>
      <c r="D65" s="390">
        <v>11124671.02</v>
      </c>
      <c r="E65" s="390">
        <v>4592226.16</v>
      </c>
      <c r="F65" s="390">
        <v>4592226.16</v>
      </c>
      <c r="G65" s="390">
        <v>643674.77</v>
      </c>
      <c r="H65" s="390">
        <v>596992.19</v>
      </c>
      <c r="I65" s="390">
        <v>3351559.2</v>
      </c>
    </row>
    <row r="66" spans="1:9" ht="12.75">
      <c r="A66" s="348" t="s">
        <v>507</v>
      </c>
      <c r="B66" s="389">
        <v>0</v>
      </c>
      <c r="C66" s="389">
        <v>0</v>
      </c>
      <c r="D66" s="390">
        <v>0</v>
      </c>
      <c r="E66" s="390">
        <v>0</v>
      </c>
      <c r="F66" s="390">
        <v>0</v>
      </c>
      <c r="G66" s="390">
        <v>0</v>
      </c>
      <c r="H66" s="390">
        <v>0</v>
      </c>
      <c r="I66" s="390">
        <v>0</v>
      </c>
    </row>
    <row r="67" spans="1:9" s="7" customFormat="1" ht="12.75">
      <c r="A67" s="350" t="s">
        <v>506</v>
      </c>
      <c r="B67" s="387">
        <f>B68+B69+B70+B71+B72+B73</f>
        <v>1</v>
      </c>
      <c r="C67" s="387">
        <f aca="true" t="shared" si="3" ref="C67:I67">C68+C69+C70+C71+C72+C73</f>
        <v>0</v>
      </c>
      <c r="D67" s="388">
        <f t="shared" si="3"/>
        <v>387065</v>
      </c>
      <c r="E67" s="388">
        <f t="shared" si="3"/>
        <v>0</v>
      </c>
      <c r="F67" s="388">
        <f t="shared" si="3"/>
        <v>0</v>
      </c>
      <c r="G67" s="388">
        <f t="shared" si="3"/>
        <v>0</v>
      </c>
      <c r="H67" s="388">
        <f t="shared" si="3"/>
        <v>0</v>
      </c>
      <c r="I67" s="388">
        <f t="shared" si="3"/>
        <v>0</v>
      </c>
    </row>
    <row r="68" spans="1:9" ht="12.75">
      <c r="A68" s="348" t="s">
        <v>505</v>
      </c>
      <c r="B68" s="389">
        <v>0</v>
      </c>
      <c r="C68" s="389">
        <v>0</v>
      </c>
      <c r="D68" s="390">
        <v>0</v>
      </c>
      <c r="E68" s="390">
        <v>0</v>
      </c>
      <c r="F68" s="390">
        <v>0</v>
      </c>
      <c r="G68" s="390">
        <v>0</v>
      </c>
      <c r="H68" s="390">
        <v>0</v>
      </c>
      <c r="I68" s="390">
        <v>0</v>
      </c>
    </row>
    <row r="69" spans="1:9" ht="12.75">
      <c r="A69" s="348" t="s">
        <v>504</v>
      </c>
      <c r="B69" s="389">
        <v>1</v>
      </c>
      <c r="C69" s="389">
        <v>0</v>
      </c>
      <c r="D69" s="390">
        <v>387065</v>
      </c>
      <c r="E69" s="390">
        <v>0</v>
      </c>
      <c r="F69" s="390">
        <v>0</v>
      </c>
      <c r="G69" s="390">
        <v>0</v>
      </c>
      <c r="H69" s="390">
        <v>0</v>
      </c>
      <c r="I69" s="390">
        <v>0</v>
      </c>
    </row>
    <row r="70" spans="1:9" ht="12.75">
      <c r="A70" s="348" t="s">
        <v>503</v>
      </c>
      <c r="B70" s="389">
        <v>0</v>
      </c>
      <c r="C70" s="389">
        <v>0</v>
      </c>
      <c r="D70" s="390">
        <v>0</v>
      </c>
      <c r="E70" s="390">
        <v>0</v>
      </c>
      <c r="F70" s="390">
        <v>0</v>
      </c>
      <c r="G70" s="390">
        <v>0</v>
      </c>
      <c r="H70" s="390">
        <v>0</v>
      </c>
      <c r="I70" s="390">
        <v>0</v>
      </c>
    </row>
    <row r="71" spans="1:9" ht="12.75">
      <c r="A71" s="348" t="s">
        <v>502</v>
      </c>
      <c r="B71" s="389">
        <v>0</v>
      </c>
      <c r="C71" s="389">
        <v>0</v>
      </c>
      <c r="D71" s="390">
        <v>0</v>
      </c>
      <c r="E71" s="390">
        <v>0</v>
      </c>
      <c r="F71" s="390">
        <v>0</v>
      </c>
      <c r="G71" s="390">
        <v>0</v>
      </c>
      <c r="H71" s="390">
        <v>0</v>
      </c>
      <c r="I71" s="390">
        <v>0</v>
      </c>
    </row>
    <row r="72" spans="1:9" ht="12.75">
      <c r="A72" s="348" t="s">
        <v>501</v>
      </c>
      <c r="B72" s="389">
        <v>0</v>
      </c>
      <c r="C72" s="389">
        <v>0</v>
      </c>
      <c r="D72" s="390">
        <v>0</v>
      </c>
      <c r="E72" s="390">
        <v>0</v>
      </c>
      <c r="F72" s="390">
        <v>0</v>
      </c>
      <c r="G72" s="390">
        <v>0</v>
      </c>
      <c r="H72" s="390">
        <v>0</v>
      </c>
      <c r="I72" s="390">
        <v>0</v>
      </c>
    </row>
    <row r="73" spans="1:9" ht="12.75">
      <c r="A73" s="348" t="s">
        <v>500</v>
      </c>
      <c r="B73" s="389">
        <v>0</v>
      </c>
      <c r="C73" s="389">
        <v>0</v>
      </c>
      <c r="D73" s="390">
        <v>0</v>
      </c>
      <c r="E73" s="390">
        <v>0</v>
      </c>
      <c r="F73" s="390">
        <v>0</v>
      </c>
      <c r="G73" s="390">
        <v>0</v>
      </c>
      <c r="H73" s="390">
        <v>0</v>
      </c>
      <c r="I73" s="390">
        <v>0</v>
      </c>
    </row>
    <row r="74" spans="1:9" ht="12.75">
      <c r="A74" s="765" t="s">
        <v>228</v>
      </c>
      <c r="B74" s="765"/>
      <c r="C74" s="765"/>
      <c r="D74" s="765"/>
      <c r="E74" s="765"/>
      <c r="F74" s="765"/>
      <c r="G74" s="765"/>
      <c r="H74" s="765"/>
      <c r="I74" s="765"/>
    </row>
    <row r="75" spans="1:9" ht="12.75">
      <c r="A75" s="341"/>
      <c r="B75" s="341"/>
      <c r="C75" s="341"/>
      <c r="D75" s="341"/>
      <c r="E75" s="341"/>
      <c r="F75" s="341"/>
      <c r="G75" s="341"/>
      <c r="H75" s="341"/>
      <c r="I75" s="341"/>
    </row>
    <row r="76" spans="1:9" ht="12.75">
      <c r="A76" s="350" t="s">
        <v>516</v>
      </c>
      <c r="B76" s="350">
        <f aca="true" t="shared" si="4" ref="B76:I76">SUM(B77:B79)</f>
        <v>107</v>
      </c>
      <c r="C76" s="350">
        <f t="shared" si="4"/>
        <v>97</v>
      </c>
      <c r="D76" s="349">
        <f t="shared" si="4"/>
        <v>723737335.74</v>
      </c>
      <c r="E76" s="349">
        <f t="shared" si="4"/>
        <v>545483477.8</v>
      </c>
      <c r="F76" s="349">
        <f t="shared" si="4"/>
        <v>266231091.77</v>
      </c>
      <c r="G76" s="349">
        <f t="shared" si="4"/>
        <v>259879370.23000002</v>
      </c>
      <c r="H76" s="349">
        <f t="shared" si="4"/>
        <v>4961260.26</v>
      </c>
      <c r="I76" s="349">
        <f t="shared" si="4"/>
        <v>1390461.28</v>
      </c>
    </row>
    <row r="77" spans="1:9" ht="12.75">
      <c r="A77" s="348" t="s">
        <v>515</v>
      </c>
      <c r="B77" s="347">
        <v>26</v>
      </c>
      <c r="C77" s="347">
        <v>25</v>
      </c>
      <c r="D77" s="351">
        <v>576384890.53</v>
      </c>
      <c r="E77" s="352">
        <v>450697783.81</v>
      </c>
      <c r="F77" s="382">
        <v>194679034.58</v>
      </c>
      <c r="G77" s="351">
        <v>188636061.06</v>
      </c>
      <c r="H77" s="351">
        <v>4652512.24</v>
      </c>
      <c r="I77" s="351">
        <v>1390461.28</v>
      </c>
    </row>
    <row r="78" spans="1:9" ht="12.75">
      <c r="A78" s="348" t="s">
        <v>514</v>
      </c>
      <c r="B78" s="347">
        <v>81</v>
      </c>
      <c r="C78" s="347">
        <v>72</v>
      </c>
      <c r="D78" s="351">
        <v>147352445.21</v>
      </c>
      <c r="E78" s="352">
        <v>94785693.99</v>
      </c>
      <c r="F78" s="351">
        <v>71552057.19</v>
      </c>
      <c r="G78" s="351">
        <v>71243309.17</v>
      </c>
      <c r="H78" s="351">
        <v>308748.02</v>
      </c>
      <c r="I78" s="351">
        <v>0</v>
      </c>
    </row>
    <row r="79" spans="1:9" ht="12.75">
      <c r="A79" s="348" t="s">
        <v>513</v>
      </c>
      <c r="B79" s="347">
        <v>0</v>
      </c>
      <c r="C79" s="347">
        <v>0</v>
      </c>
      <c r="D79" s="346">
        <v>0</v>
      </c>
      <c r="E79" s="346">
        <v>0</v>
      </c>
      <c r="F79" s="346">
        <v>0</v>
      </c>
      <c r="G79" s="346">
        <v>0</v>
      </c>
      <c r="H79" s="346">
        <v>0</v>
      </c>
      <c r="I79" s="346">
        <v>0</v>
      </c>
    </row>
    <row r="80" spans="1:9" ht="12.75">
      <c r="A80" s="350" t="s">
        <v>512</v>
      </c>
      <c r="B80" s="387">
        <f aca="true" t="shared" si="5" ref="B80:I80">SUM(B81:B84)</f>
        <v>19</v>
      </c>
      <c r="C80" s="387">
        <f t="shared" si="5"/>
        <v>16</v>
      </c>
      <c r="D80" s="388">
        <f t="shared" si="5"/>
        <v>22887604.42</v>
      </c>
      <c r="E80" s="388">
        <f t="shared" si="5"/>
        <v>10258849.83</v>
      </c>
      <c r="F80" s="388">
        <f t="shared" si="5"/>
        <v>4064416.94</v>
      </c>
      <c r="G80" s="388">
        <f t="shared" si="5"/>
        <v>4060846.22</v>
      </c>
      <c r="H80" s="388">
        <f t="shared" si="5"/>
        <v>3570.72</v>
      </c>
      <c r="I80" s="388">
        <f t="shared" si="5"/>
        <v>0</v>
      </c>
    </row>
    <row r="81" spans="1:9" ht="12.75">
      <c r="A81" s="348" t="s">
        <v>511</v>
      </c>
      <c r="B81" s="389">
        <v>0</v>
      </c>
      <c r="C81" s="389">
        <v>0</v>
      </c>
      <c r="D81" s="390">
        <v>0</v>
      </c>
      <c r="E81" s="390">
        <v>0</v>
      </c>
      <c r="F81" s="390">
        <v>0</v>
      </c>
      <c r="G81" s="390">
        <v>0</v>
      </c>
      <c r="H81" s="390">
        <v>0</v>
      </c>
      <c r="I81" s="390">
        <v>0</v>
      </c>
    </row>
    <row r="82" spans="1:9" ht="12.75">
      <c r="A82" s="348" t="s">
        <v>72</v>
      </c>
      <c r="B82" s="389">
        <v>19</v>
      </c>
      <c r="C82" s="389">
        <v>16</v>
      </c>
      <c r="D82" s="390">
        <v>22887604.42</v>
      </c>
      <c r="E82" s="390">
        <v>10258849.83</v>
      </c>
      <c r="F82" s="390">
        <v>4064416.94</v>
      </c>
      <c r="G82" s="390">
        <v>4060846.22</v>
      </c>
      <c r="H82" s="390">
        <v>3570.72</v>
      </c>
      <c r="I82" s="390">
        <v>0</v>
      </c>
    </row>
    <row r="83" spans="1:9" ht="12.75">
      <c r="A83" s="348" t="s">
        <v>510</v>
      </c>
      <c r="B83" s="389">
        <v>0</v>
      </c>
      <c r="C83" s="389">
        <v>0</v>
      </c>
      <c r="D83" s="390">
        <v>0</v>
      </c>
      <c r="E83" s="390">
        <v>0</v>
      </c>
      <c r="F83" s="390">
        <v>0</v>
      </c>
      <c r="G83" s="390">
        <v>0</v>
      </c>
      <c r="H83" s="390">
        <v>0</v>
      </c>
      <c r="I83" s="390">
        <v>0</v>
      </c>
    </row>
    <row r="84" spans="1:9" ht="12.75">
      <c r="A84" s="348" t="s">
        <v>74</v>
      </c>
      <c r="B84" s="389">
        <v>0</v>
      </c>
      <c r="C84" s="389">
        <v>0</v>
      </c>
      <c r="D84" s="390">
        <v>0</v>
      </c>
      <c r="E84" s="390">
        <v>0</v>
      </c>
      <c r="F84" s="390">
        <v>0</v>
      </c>
      <c r="G84" s="390">
        <v>0</v>
      </c>
      <c r="H84" s="390">
        <v>0</v>
      </c>
      <c r="I84" s="390">
        <v>0</v>
      </c>
    </row>
    <row r="85" spans="1:9" ht="12.75">
      <c r="A85" s="350" t="s">
        <v>509</v>
      </c>
      <c r="B85" s="387">
        <f aca="true" t="shared" si="6" ref="B85:I85">SUM(B86:B87)</f>
        <v>336</v>
      </c>
      <c r="C85" s="387">
        <f t="shared" si="6"/>
        <v>300</v>
      </c>
      <c r="D85" s="388">
        <f t="shared" si="6"/>
        <v>228178518.13</v>
      </c>
      <c r="E85" s="388">
        <f t="shared" si="6"/>
        <v>153163905.77</v>
      </c>
      <c r="F85" s="388">
        <f t="shared" si="6"/>
        <v>106811909.64</v>
      </c>
      <c r="G85" s="388">
        <f t="shared" si="6"/>
        <v>79166948.48</v>
      </c>
      <c r="H85" s="388">
        <f t="shared" si="6"/>
        <v>18968171.290000003</v>
      </c>
      <c r="I85" s="388">
        <f t="shared" si="6"/>
        <v>8676789.87</v>
      </c>
    </row>
    <row r="86" spans="1:9" ht="12.75">
      <c r="A86" s="348" t="s">
        <v>508</v>
      </c>
      <c r="B86" s="389">
        <v>327</v>
      </c>
      <c r="C86" s="389">
        <v>291</v>
      </c>
      <c r="D86" s="390">
        <v>220122822.57</v>
      </c>
      <c r="E86" s="390">
        <v>146285764.59</v>
      </c>
      <c r="F86" s="390">
        <v>103226687.9</v>
      </c>
      <c r="G86" s="390">
        <v>77038041.31</v>
      </c>
      <c r="H86" s="390">
        <v>17877981.53</v>
      </c>
      <c r="I86" s="390">
        <v>8310665.06</v>
      </c>
    </row>
    <row r="87" spans="1:9" ht="12.75">
      <c r="A87" s="348" t="s">
        <v>507</v>
      </c>
      <c r="B87" s="393">
        <v>9</v>
      </c>
      <c r="C87" s="393">
        <v>9</v>
      </c>
      <c r="D87" s="394">
        <v>8055695.56</v>
      </c>
      <c r="E87" s="394">
        <v>6878141.18</v>
      </c>
      <c r="F87" s="395">
        <v>3585221.74</v>
      </c>
      <c r="G87" s="394">
        <v>2128907.17</v>
      </c>
      <c r="H87" s="394">
        <v>1090189.76</v>
      </c>
      <c r="I87" s="394">
        <v>366124.81</v>
      </c>
    </row>
    <row r="88" spans="1:9" ht="12.75">
      <c r="A88" s="350" t="s">
        <v>506</v>
      </c>
      <c r="B88" s="387">
        <v>0</v>
      </c>
      <c r="C88" s="387">
        <v>0</v>
      </c>
      <c r="D88" s="388">
        <v>0</v>
      </c>
      <c r="E88" s="388">
        <v>0</v>
      </c>
      <c r="F88" s="388">
        <v>0</v>
      </c>
      <c r="G88" s="388">
        <v>0</v>
      </c>
      <c r="H88" s="388">
        <v>0</v>
      </c>
      <c r="I88" s="388">
        <v>0</v>
      </c>
    </row>
    <row r="89" spans="1:9" ht="12.75">
      <c r="A89" s="348" t="s">
        <v>505</v>
      </c>
      <c r="B89" s="389">
        <v>0</v>
      </c>
      <c r="C89" s="389">
        <v>0</v>
      </c>
      <c r="D89" s="390">
        <v>0</v>
      </c>
      <c r="E89" s="390">
        <v>0</v>
      </c>
      <c r="F89" s="390">
        <v>0</v>
      </c>
      <c r="G89" s="390">
        <v>0</v>
      </c>
      <c r="H89" s="390">
        <v>0</v>
      </c>
      <c r="I89" s="390">
        <v>0</v>
      </c>
    </row>
    <row r="90" spans="1:9" ht="12.75">
      <c r="A90" s="348" t="s">
        <v>504</v>
      </c>
      <c r="B90" s="389">
        <v>0</v>
      </c>
      <c r="C90" s="389">
        <v>0</v>
      </c>
      <c r="D90" s="390">
        <v>0</v>
      </c>
      <c r="E90" s="390">
        <v>0</v>
      </c>
      <c r="F90" s="390">
        <v>0</v>
      </c>
      <c r="G90" s="390">
        <v>0</v>
      </c>
      <c r="H90" s="390">
        <v>0</v>
      </c>
      <c r="I90" s="390">
        <v>0</v>
      </c>
    </row>
    <row r="91" spans="1:9" ht="12.75">
      <c r="A91" s="348" t="s">
        <v>503</v>
      </c>
      <c r="B91" s="389">
        <v>0</v>
      </c>
      <c r="C91" s="389">
        <v>0</v>
      </c>
      <c r="D91" s="390">
        <v>0</v>
      </c>
      <c r="E91" s="390">
        <v>0</v>
      </c>
      <c r="F91" s="390">
        <v>0</v>
      </c>
      <c r="G91" s="390">
        <v>0</v>
      </c>
      <c r="H91" s="390">
        <v>0</v>
      </c>
      <c r="I91" s="390">
        <v>0</v>
      </c>
    </row>
    <row r="92" spans="1:9" ht="12.75">
      <c r="A92" s="348" t="s">
        <v>502</v>
      </c>
      <c r="B92" s="389">
        <v>0</v>
      </c>
      <c r="C92" s="389">
        <v>0</v>
      </c>
      <c r="D92" s="390">
        <v>0</v>
      </c>
      <c r="E92" s="390">
        <v>0</v>
      </c>
      <c r="F92" s="390">
        <v>0</v>
      </c>
      <c r="G92" s="390">
        <v>0</v>
      </c>
      <c r="H92" s="390">
        <v>0</v>
      </c>
      <c r="I92" s="390">
        <v>0</v>
      </c>
    </row>
    <row r="93" spans="1:9" ht="12.75">
      <c r="A93" s="348" t="s">
        <v>501</v>
      </c>
      <c r="B93" s="389">
        <v>0</v>
      </c>
      <c r="C93" s="389">
        <v>0</v>
      </c>
      <c r="D93" s="390">
        <v>0</v>
      </c>
      <c r="E93" s="390">
        <v>0</v>
      </c>
      <c r="F93" s="390">
        <v>0</v>
      </c>
      <c r="G93" s="390">
        <v>0</v>
      </c>
      <c r="H93" s="390">
        <v>0</v>
      </c>
      <c r="I93" s="390">
        <v>0</v>
      </c>
    </row>
    <row r="94" spans="1:9" ht="12.75">
      <c r="A94" s="348" t="s">
        <v>500</v>
      </c>
      <c r="B94" s="389">
        <v>0</v>
      </c>
      <c r="C94" s="389">
        <v>0</v>
      </c>
      <c r="D94" s="390">
        <v>0</v>
      </c>
      <c r="E94" s="390">
        <v>0</v>
      </c>
      <c r="F94" s="390">
        <v>0</v>
      </c>
      <c r="G94" s="390">
        <v>0</v>
      </c>
      <c r="H94" s="390">
        <v>0</v>
      </c>
      <c r="I94" s="390">
        <v>0</v>
      </c>
    </row>
    <row r="95" spans="1:9" ht="78.75" customHeight="1">
      <c r="A95" s="339" t="s">
        <v>284</v>
      </c>
      <c r="B95" s="766" t="s">
        <v>556</v>
      </c>
      <c r="C95" s="767"/>
      <c r="D95" s="767"/>
      <c r="E95" s="767"/>
      <c r="F95" s="767"/>
      <c r="G95" s="767"/>
      <c r="H95" s="767"/>
      <c r="I95" s="768"/>
    </row>
    <row r="96" spans="1:9" ht="12.75">
      <c r="A96" s="762"/>
      <c r="B96" s="762"/>
      <c r="C96" s="762"/>
      <c r="D96" s="762"/>
      <c r="E96" s="762"/>
      <c r="F96" s="762"/>
      <c r="G96" s="762"/>
      <c r="H96" s="762"/>
      <c r="I96" s="762"/>
    </row>
    <row r="97" spans="1:2" ht="12.75">
      <c r="A97" s="763" t="s">
        <v>279</v>
      </c>
      <c r="B97" s="763"/>
    </row>
    <row r="100" spans="1:2" ht="12.75">
      <c r="A100" s="763" t="s">
        <v>280</v>
      </c>
      <c r="B100" s="763"/>
    </row>
  </sheetData>
  <sheetProtection/>
  <mergeCells count="41">
    <mergeCell ref="A96:I96"/>
    <mergeCell ref="A97:B97"/>
    <mergeCell ref="A100:B100"/>
    <mergeCell ref="C51:C52"/>
    <mergeCell ref="D51:D52"/>
    <mergeCell ref="E51:E52"/>
    <mergeCell ref="A54:I54"/>
    <mergeCell ref="A74:I74"/>
    <mergeCell ref="B95:I95"/>
    <mergeCell ref="A45:I45"/>
    <mergeCell ref="A46:I46"/>
    <mergeCell ref="A47:I47"/>
    <mergeCell ref="A49:A52"/>
    <mergeCell ref="B49:C50"/>
    <mergeCell ref="D49:E50"/>
    <mergeCell ref="F49:I49"/>
    <mergeCell ref="F50:F52"/>
    <mergeCell ref="G50:I50"/>
    <mergeCell ref="B51:B52"/>
    <mergeCell ref="A42:I42"/>
    <mergeCell ref="A44:I44"/>
    <mergeCell ref="A12:I12"/>
    <mergeCell ref="A13:I13"/>
    <mergeCell ref="A14:I14"/>
    <mergeCell ref="A16:A18"/>
    <mergeCell ref="B16:B18"/>
    <mergeCell ref="C16:D16"/>
    <mergeCell ref="E16:F16"/>
    <mergeCell ref="G16:G18"/>
    <mergeCell ref="C17:C18"/>
    <mergeCell ref="D17:D18"/>
    <mergeCell ref="E17:E18"/>
    <mergeCell ref="F17:F18"/>
    <mergeCell ref="B39:G39"/>
    <mergeCell ref="A40:G40"/>
    <mergeCell ref="A10:I10"/>
    <mergeCell ref="A1:I1"/>
    <mergeCell ref="B3:I3"/>
    <mergeCell ref="B5:I5"/>
    <mergeCell ref="A7:I7"/>
    <mergeCell ref="A8:I8"/>
  </mergeCells>
  <printOptions/>
  <pageMargins left="0.7480314960629921" right="0.7480314960629921" top="0.984251968503937" bottom="0.984251968503937" header="0.5118110236220472" footer="0.5118110236220472"/>
  <pageSetup fitToHeight="2" horizontalDpi="600" verticalDpi="600" orientation="landscape" paperSize="9" scale="52" r:id="rId1"/>
  <rowBreaks count="1" manualBreakCount="1">
    <brk id="49" max="8" man="1"/>
  </rowBreaks>
</worksheet>
</file>

<file path=xl/worksheets/sheet8.xml><?xml version="1.0" encoding="utf-8"?>
<worksheet xmlns="http://schemas.openxmlformats.org/spreadsheetml/2006/main" xmlns:r="http://schemas.openxmlformats.org/officeDocument/2006/relationships">
  <sheetPr>
    <pageSetUpPr fitToPage="1"/>
  </sheetPr>
  <dimension ref="A1:F53"/>
  <sheetViews>
    <sheetView view="pageBreakPreview" zoomScaleSheetLayoutView="100" zoomScalePageLayoutView="0" workbookViewId="0" topLeftCell="A1">
      <selection activeCell="D21" sqref="D21"/>
    </sheetView>
  </sheetViews>
  <sheetFormatPr defaultColWidth="9.140625" defaultRowHeight="12.75"/>
  <cols>
    <col min="2" max="2" width="13.28125" style="0" customWidth="1"/>
    <col min="3" max="3" width="46.28125" style="0" customWidth="1"/>
    <col min="4" max="4" width="26.28125" style="0" customWidth="1"/>
    <col min="5" max="5" width="46.57421875" style="0" customWidth="1"/>
    <col min="6" max="6" width="21.28125" style="0" customWidth="1"/>
  </cols>
  <sheetData>
    <row r="1" spans="1:3" ht="12.75">
      <c r="A1" s="204" t="s">
        <v>484</v>
      </c>
      <c r="B1" s="204"/>
      <c r="C1" s="204"/>
    </row>
    <row r="2" spans="1:3" ht="12.75">
      <c r="A2" s="204"/>
      <c r="B2" s="204"/>
      <c r="C2" s="204"/>
    </row>
    <row r="3" spans="1:6" ht="14.25">
      <c r="A3" s="769" t="s">
        <v>276</v>
      </c>
      <c r="B3" s="769"/>
      <c r="C3" s="749" t="s">
        <v>498</v>
      </c>
      <c r="D3" s="770"/>
      <c r="E3" s="770"/>
      <c r="F3" s="770"/>
    </row>
    <row r="4" spans="1:6" ht="14.25">
      <c r="A4" s="128"/>
      <c r="B4" s="409"/>
      <c r="C4" s="409"/>
      <c r="D4" s="409"/>
      <c r="E4" s="409"/>
      <c r="F4" s="409"/>
    </row>
    <row r="5" spans="1:6" ht="14.25">
      <c r="A5" s="769" t="s">
        <v>277</v>
      </c>
      <c r="B5" s="769"/>
      <c r="C5" s="749" t="s">
        <v>545</v>
      </c>
      <c r="D5" s="770"/>
      <c r="E5" s="770"/>
      <c r="F5" s="770"/>
    </row>
    <row r="6" spans="1:6" ht="14.25">
      <c r="A6" s="452"/>
      <c r="B6" s="408"/>
      <c r="C6" s="408"/>
      <c r="D6" s="408"/>
      <c r="E6" s="407"/>
      <c r="F6" s="406"/>
    </row>
    <row r="7" spans="3:6" ht="54.75" customHeight="1" thickBot="1">
      <c r="C7" s="771" t="s">
        <v>428</v>
      </c>
      <c r="D7" s="771"/>
      <c r="E7" s="772" t="s">
        <v>429</v>
      </c>
      <c r="F7" s="773"/>
    </row>
    <row r="8" spans="1:6" ht="13.5" customHeight="1" thickBot="1">
      <c r="A8" s="774" t="s">
        <v>430</v>
      </c>
      <c r="B8" s="775"/>
      <c r="C8" s="780" t="s">
        <v>431</v>
      </c>
      <c r="D8" s="781"/>
      <c r="E8" s="782" t="s">
        <v>432</v>
      </c>
      <c r="F8" s="783"/>
    </row>
    <row r="9" spans="1:6" ht="26.25" thickBot="1">
      <c r="A9" s="776"/>
      <c r="B9" s="777"/>
      <c r="C9" s="205" t="s">
        <v>540</v>
      </c>
      <c r="D9" s="206">
        <v>13638</v>
      </c>
      <c r="E9" s="207"/>
      <c r="F9" s="208"/>
    </row>
    <row r="10" spans="1:6" ht="26.25" customHeight="1" thickBot="1">
      <c r="A10" s="776"/>
      <c r="B10" s="777"/>
      <c r="C10" s="209" t="s">
        <v>539</v>
      </c>
      <c r="D10" s="210">
        <v>3298</v>
      </c>
      <c r="E10" s="211"/>
      <c r="F10" s="212"/>
    </row>
    <row r="11" spans="1:6" ht="33.75" customHeight="1" thickBot="1">
      <c r="A11" s="776"/>
      <c r="B11" s="777"/>
      <c r="C11" s="209" t="s">
        <v>538</v>
      </c>
      <c r="D11" s="206">
        <v>453</v>
      </c>
      <c r="E11" s="213" t="s">
        <v>433</v>
      </c>
      <c r="F11" s="206">
        <v>50</v>
      </c>
    </row>
    <row r="12" spans="1:6" ht="13.5" thickBot="1">
      <c r="A12" s="776"/>
      <c r="B12" s="777"/>
      <c r="C12" s="214" t="s">
        <v>537</v>
      </c>
      <c r="D12" s="215">
        <f>C14+D14</f>
        <v>431</v>
      </c>
      <c r="E12" s="216" t="s">
        <v>434</v>
      </c>
      <c r="F12" s="217">
        <f>E14+F14</f>
        <v>45</v>
      </c>
    </row>
    <row r="13" spans="1:6" ht="12.75">
      <c r="A13" s="776"/>
      <c r="B13" s="777"/>
      <c r="C13" s="218" t="s">
        <v>435</v>
      </c>
      <c r="D13" s="219" t="s">
        <v>436</v>
      </c>
      <c r="E13" s="220" t="s">
        <v>435</v>
      </c>
      <c r="F13" s="221" t="s">
        <v>436</v>
      </c>
    </row>
    <row r="14" spans="1:6" ht="12.75" customHeight="1" thickBot="1">
      <c r="A14" s="776"/>
      <c r="B14" s="777"/>
      <c r="C14" s="222">
        <v>43</v>
      </c>
      <c r="D14" s="223">
        <v>388</v>
      </c>
      <c r="E14" s="224">
        <v>11</v>
      </c>
      <c r="F14" s="225">
        <v>34</v>
      </c>
    </row>
    <row r="15" spans="1:6" ht="18" customHeight="1" thickBot="1">
      <c r="A15" s="776"/>
      <c r="B15" s="777"/>
      <c r="C15" s="226" t="s">
        <v>437</v>
      </c>
      <c r="D15" s="227">
        <v>20</v>
      </c>
      <c r="E15" s="228" t="s">
        <v>437</v>
      </c>
      <c r="F15" s="206">
        <v>5</v>
      </c>
    </row>
    <row r="16" spans="1:6" ht="13.5" thickBot="1">
      <c r="A16" s="776"/>
      <c r="B16" s="777"/>
      <c r="C16" s="229" t="s">
        <v>438</v>
      </c>
      <c r="D16" s="206">
        <v>2</v>
      </c>
      <c r="E16" s="228" t="s">
        <v>438</v>
      </c>
      <c r="F16" s="206">
        <v>0</v>
      </c>
    </row>
    <row r="17" spans="1:6" ht="13.5" thickBot="1">
      <c r="A17" s="776"/>
      <c r="B17" s="777"/>
      <c r="C17" s="229" t="s">
        <v>439</v>
      </c>
      <c r="D17" s="206">
        <v>0</v>
      </c>
      <c r="E17" s="228" t="s">
        <v>439</v>
      </c>
      <c r="F17" s="206">
        <v>0</v>
      </c>
    </row>
    <row r="18" spans="1:6" ht="51.75" thickBot="1">
      <c r="A18" s="778"/>
      <c r="B18" s="779"/>
      <c r="C18" s="209" t="s">
        <v>536</v>
      </c>
      <c r="D18" s="230">
        <v>3</v>
      </c>
      <c r="E18" s="231" t="s">
        <v>440</v>
      </c>
      <c r="F18" s="210">
        <v>1</v>
      </c>
    </row>
    <row r="19" spans="1:6" ht="39" customHeight="1" thickBot="1">
      <c r="A19" s="784" t="s">
        <v>441</v>
      </c>
      <c r="B19" s="232"/>
      <c r="C19" s="205" t="s">
        <v>442</v>
      </c>
      <c r="D19" s="233">
        <v>10340</v>
      </c>
      <c r="E19" s="207"/>
      <c r="F19" s="208"/>
    </row>
    <row r="20" spans="1:6" ht="64.5" thickBot="1">
      <c r="A20" s="785"/>
      <c r="B20" s="786" t="s">
        <v>443</v>
      </c>
      <c r="C20" s="205" t="s">
        <v>535</v>
      </c>
      <c r="D20" s="233">
        <v>6871</v>
      </c>
      <c r="E20" s="211"/>
      <c r="F20" s="212"/>
    </row>
    <row r="21" spans="1:6" ht="80.25" customHeight="1" thickBot="1">
      <c r="A21" s="785"/>
      <c r="B21" s="787"/>
      <c r="C21" s="205" t="s">
        <v>534</v>
      </c>
      <c r="D21" s="206">
        <f>D22+D25+D26+D27</f>
        <v>865</v>
      </c>
      <c r="E21" s="234" t="s">
        <v>445</v>
      </c>
      <c r="F21" s="227">
        <v>60</v>
      </c>
    </row>
    <row r="22" spans="1:6" ht="13.5" thickBot="1">
      <c r="A22" s="785"/>
      <c r="B22" s="787"/>
      <c r="C22" s="235" t="s">
        <v>533</v>
      </c>
      <c r="D22" s="236">
        <f>C24+D24</f>
        <v>771</v>
      </c>
      <c r="E22" s="220" t="s">
        <v>532</v>
      </c>
      <c r="F22" s="237">
        <f>E24+F24</f>
        <v>53</v>
      </c>
    </row>
    <row r="23" spans="1:6" ht="12.75">
      <c r="A23" s="785"/>
      <c r="B23" s="787"/>
      <c r="C23" s="235" t="s">
        <v>446</v>
      </c>
      <c r="D23" s="238" t="s">
        <v>447</v>
      </c>
      <c r="E23" s="239" t="s">
        <v>446</v>
      </c>
      <c r="F23" s="221" t="s">
        <v>447</v>
      </c>
    </row>
    <row r="24" spans="1:6" ht="13.5" thickBot="1">
      <c r="A24" s="785"/>
      <c r="B24" s="787"/>
      <c r="C24" s="240">
        <v>207</v>
      </c>
      <c r="D24" s="405">
        <v>564</v>
      </c>
      <c r="E24" s="241">
        <v>22</v>
      </c>
      <c r="F24" s="225">
        <v>31</v>
      </c>
    </row>
    <row r="25" spans="1:6" ht="18.75" customHeight="1" thickBot="1">
      <c r="A25" s="785"/>
      <c r="B25" s="787"/>
      <c r="C25" s="234" t="s">
        <v>448</v>
      </c>
      <c r="D25" s="404">
        <v>89</v>
      </c>
      <c r="E25" s="228" t="s">
        <v>449</v>
      </c>
      <c r="F25" s="206">
        <v>5</v>
      </c>
    </row>
    <row r="26" spans="1:6" ht="13.5" thickBot="1">
      <c r="A26" s="785"/>
      <c r="B26" s="787"/>
      <c r="C26" s="242" t="s">
        <v>450</v>
      </c>
      <c r="D26" s="404">
        <v>5</v>
      </c>
      <c r="E26" s="228" t="s">
        <v>450</v>
      </c>
      <c r="F26" s="206">
        <v>2</v>
      </c>
    </row>
    <row r="27" spans="1:6" ht="13.5" thickBot="1">
      <c r="A27" s="785"/>
      <c r="B27" s="787"/>
      <c r="C27" s="242" t="s">
        <v>451</v>
      </c>
      <c r="D27" s="404">
        <v>0</v>
      </c>
      <c r="E27" s="228" t="s">
        <v>451</v>
      </c>
      <c r="F27" s="206">
        <v>0</v>
      </c>
    </row>
    <row r="28" spans="1:6" ht="64.5" thickBot="1">
      <c r="A28" s="785"/>
      <c r="B28" s="788"/>
      <c r="C28" s="205" t="s">
        <v>531</v>
      </c>
      <c r="D28" s="404">
        <v>44</v>
      </c>
      <c r="E28" s="213" t="s">
        <v>452</v>
      </c>
      <c r="F28" s="206">
        <v>7</v>
      </c>
    </row>
    <row r="29" spans="1:6" ht="83.25" customHeight="1" thickBot="1">
      <c r="A29" s="785"/>
      <c r="B29" s="789" t="s">
        <v>453</v>
      </c>
      <c r="C29" s="205" t="s">
        <v>530</v>
      </c>
      <c r="D29" s="206">
        <v>1401</v>
      </c>
      <c r="E29" s="243"/>
      <c r="F29" s="244"/>
    </row>
    <row r="30" spans="1:6" ht="77.25" thickBot="1">
      <c r="A30" s="785"/>
      <c r="B30" s="790"/>
      <c r="C30" s="245" t="s">
        <v>529</v>
      </c>
      <c r="D30" s="246">
        <v>112</v>
      </c>
      <c r="E30" s="247" t="s">
        <v>456</v>
      </c>
      <c r="F30" s="206">
        <v>11</v>
      </c>
    </row>
    <row r="31" spans="1:6" ht="13.5" thickBot="1">
      <c r="A31" s="785"/>
      <c r="B31" s="790"/>
      <c r="C31" s="218" t="s">
        <v>457</v>
      </c>
      <c r="D31" s="236">
        <f>C33+D33</f>
        <v>88</v>
      </c>
      <c r="E31" s="248" t="s">
        <v>458</v>
      </c>
      <c r="F31" s="217">
        <f>E33+F33</f>
        <v>9</v>
      </c>
    </row>
    <row r="32" spans="1:6" ht="12.75">
      <c r="A32" s="785"/>
      <c r="B32" s="790"/>
      <c r="C32" s="249" t="s">
        <v>459</v>
      </c>
      <c r="D32" s="250" t="s">
        <v>460</v>
      </c>
      <c r="E32" s="251" t="s">
        <v>461</v>
      </c>
      <c r="F32" s="237" t="s">
        <v>462</v>
      </c>
    </row>
    <row r="33" spans="1:6" ht="13.5" thickBot="1">
      <c r="A33" s="785"/>
      <c r="B33" s="790"/>
      <c r="C33" s="252">
        <v>40</v>
      </c>
      <c r="D33" s="253">
        <v>48</v>
      </c>
      <c r="E33" s="224">
        <v>4</v>
      </c>
      <c r="F33" s="225">
        <v>5</v>
      </c>
    </row>
    <row r="34" spans="1:6" ht="12" customHeight="1" thickBot="1">
      <c r="A34" s="785"/>
      <c r="B34" s="790"/>
      <c r="C34" s="242" t="s">
        <v>463</v>
      </c>
      <c r="D34" s="206">
        <v>17</v>
      </c>
      <c r="E34" s="228" t="s">
        <v>464</v>
      </c>
      <c r="F34" s="206">
        <v>1</v>
      </c>
    </row>
    <row r="35" spans="1:6" ht="13.5" thickBot="1">
      <c r="A35" s="785"/>
      <c r="B35" s="790"/>
      <c r="C35" s="242" t="s">
        <v>465</v>
      </c>
      <c r="D35" s="206">
        <v>7</v>
      </c>
      <c r="E35" s="228" t="s">
        <v>465</v>
      </c>
      <c r="F35" s="206">
        <v>1</v>
      </c>
    </row>
    <row r="36" spans="1:6" ht="13.5" thickBot="1">
      <c r="A36" s="785"/>
      <c r="B36" s="790"/>
      <c r="C36" s="242" t="s">
        <v>466</v>
      </c>
      <c r="D36" s="206">
        <v>0</v>
      </c>
      <c r="E36" s="228" t="s">
        <v>466</v>
      </c>
      <c r="F36" s="206">
        <v>0</v>
      </c>
    </row>
    <row r="37" spans="1:6" ht="64.5" thickBot="1">
      <c r="A37" s="785"/>
      <c r="B37" s="791"/>
      <c r="C37" s="254" t="s">
        <v>467</v>
      </c>
      <c r="D37" s="210">
        <v>14</v>
      </c>
      <c r="E37" s="254" t="s">
        <v>528</v>
      </c>
      <c r="F37" s="210">
        <v>5</v>
      </c>
    </row>
    <row r="38" spans="1:6" ht="69" customHeight="1" thickBot="1">
      <c r="A38" s="792" t="s">
        <v>468</v>
      </c>
      <c r="B38" s="451" t="s">
        <v>469</v>
      </c>
      <c r="C38" s="255" t="s">
        <v>470</v>
      </c>
      <c r="D38" s="206">
        <v>2</v>
      </c>
      <c r="E38" s="205" t="s">
        <v>492</v>
      </c>
      <c r="F38" s="206">
        <v>0</v>
      </c>
    </row>
    <row r="39" spans="1:6" ht="38.25" customHeight="1" thickBot="1">
      <c r="A39" s="793"/>
      <c r="B39" s="795" t="s">
        <v>493</v>
      </c>
      <c r="C39" s="256"/>
      <c r="D39" s="208"/>
      <c r="E39" s="257" t="s">
        <v>494</v>
      </c>
      <c r="F39" s="206">
        <v>7</v>
      </c>
    </row>
    <row r="40" spans="1:6" ht="54" customHeight="1" thickBot="1">
      <c r="A40" s="794"/>
      <c r="B40" s="796"/>
      <c r="C40" s="258"/>
      <c r="D40" s="212"/>
      <c r="E40" s="257" t="s">
        <v>495</v>
      </c>
      <c r="F40" s="206">
        <v>1</v>
      </c>
    </row>
    <row r="41" ht="12.75">
      <c r="A41" s="7"/>
    </row>
    <row r="42" ht="12.75">
      <c r="A42" s="7" t="s">
        <v>496</v>
      </c>
    </row>
    <row r="43" spans="1:6" ht="12.75">
      <c r="A43" s="797" t="s">
        <v>63</v>
      </c>
      <c r="B43" s="797"/>
      <c r="C43" s="797"/>
      <c r="D43" s="797"/>
      <c r="E43" s="797"/>
      <c r="F43" s="797"/>
    </row>
    <row r="44" ht="12.75">
      <c r="A44" t="s">
        <v>497</v>
      </c>
    </row>
    <row r="45" ht="12.75">
      <c r="A45" t="s">
        <v>1</v>
      </c>
    </row>
    <row r="46" ht="12.75">
      <c r="A46" t="s">
        <v>2</v>
      </c>
    </row>
    <row r="47" ht="12.75">
      <c r="A47" t="s">
        <v>3</v>
      </c>
    </row>
    <row r="48" ht="12.75">
      <c r="A48" t="s">
        <v>4</v>
      </c>
    </row>
    <row r="49" ht="12.75">
      <c r="A49" t="s">
        <v>5</v>
      </c>
    </row>
    <row r="50" ht="12.75">
      <c r="A50" t="s">
        <v>527</v>
      </c>
    </row>
    <row r="51" ht="12.75">
      <c r="A51" s="7"/>
    </row>
    <row r="52" spans="1:2" ht="12.75">
      <c r="A52" s="798" t="s">
        <v>279</v>
      </c>
      <c r="B52" s="798"/>
    </row>
    <row r="53" spans="1:3" ht="12.75" customHeight="1">
      <c r="A53" s="799" t="s">
        <v>280</v>
      </c>
      <c r="B53" s="799"/>
      <c r="C53" s="799"/>
    </row>
  </sheetData>
  <sheetProtection/>
  <mergeCells count="17">
    <mergeCell ref="A38:A40"/>
    <mergeCell ref="B39:B40"/>
    <mergeCell ref="A43:F43"/>
    <mergeCell ref="A52:B52"/>
    <mergeCell ref="A53:C53"/>
    <mergeCell ref="A8:B18"/>
    <mergeCell ref="C8:D8"/>
    <mergeCell ref="E8:F8"/>
    <mergeCell ref="A19:A37"/>
    <mergeCell ref="B20:B28"/>
    <mergeCell ref="B29:B37"/>
    <mergeCell ref="A3:B3"/>
    <mergeCell ref="C3:F3"/>
    <mergeCell ref="A5:B5"/>
    <mergeCell ref="C5:F5"/>
    <mergeCell ref="C7:D7"/>
    <mergeCell ref="E7:F7"/>
  </mergeCells>
  <printOptions/>
  <pageMargins left="0.5905511811023623" right="0.5905511811023623" top="0.5905511811023623" bottom="0.5905511811023623" header="0.5118110236220472" footer="0.5118110236220472"/>
  <pageSetup fitToHeight="1" fitToWidth="1" horizontalDpi="600" verticalDpi="600" orientation="portrait" paperSize="9" scale="56" r:id="rId1"/>
</worksheet>
</file>

<file path=xl/worksheets/sheet9.xml><?xml version="1.0" encoding="utf-8"?>
<worksheet xmlns="http://schemas.openxmlformats.org/spreadsheetml/2006/main" xmlns:r="http://schemas.openxmlformats.org/officeDocument/2006/relationships">
  <dimension ref="A1:I102"/>
  <sheetViews>
    <sheetView tabSelected="1" view="pageBreakPreview" zoomScaleSheetLayoutView="100" zoomScalePageLayoutView="0" workbookViewId="0" topLeftCell="A82">
      <selection activeCell="G98" sqref="G98"/>
    </sheetView>
  </sheetViews>
  <sheetFormatPr defaultColWidth="9.140625" defaultRowHeight="12.75"/>
  <cols>
    <col min="1" max="1" width="22.421875" style="412" customWidth="1"/>
    <col min="2" max="2" width="10.7109375" style="412" customWidth="1"/>
    <col min="3" max="3" width="48.00390625" style="412" customWidth="1"/>
    <col min="4" max="4" width="10.00390625" style="412" customWidth="1"/>
    <col min="5" max="5" width="16.00390625" style="412" customWidth="1"/>
    <col min="6" max="6" width="15.7109375" style="412" customWidth="1"/>
    <col min="7" max="16384" width="9.140625" style="412" customWidth="1"/>
  </cols>
  <sheetData>
    <row r="1" spans="1:5" ht="15">
      <c r="A1" s="411" t="s">
        <v>485</v>
      </c>
      <c r="B1" s="411"/>
      <c r="C1" s="411"/>
      <c r="D1" s="411"/>
      <c r="E1" s="411"/>
    </row>
    <row r="2" ht="15">
      <c r="A2" s="413"/>
    </row>
    <row r="3" spans="1:5" ht="14.25">
      <c r="A3" s="414" t="s">
        <v>276</v>
      </c>
      <c r="B3" s="800" t="s">
        <v>498</v>
      </c>
      <c r="C3" s="800"/>
      <c r="D3" s="800"/>
      <c r="E3" s="800"/>
    </row>
    <row r="4" spans="1:2" ht="14.25">
      <c r="A4" s="415"/>
      <c r="B4" s="415"/>
    </row>
    <row r="5" spans="1:5" ht="14.25">
      <c r="A5" s="414" t="s">
        <v>277</v>
      </c>
      <c r="B5" s="800" t="s">
        <v>545</v>
      </c>
      <c r="C5" s="800"/>
      <c r="D5" s="800"/>
      <c r="E5" s="800"/>
    </row>
    <row r="6" spans="1:5" ht="14.25">
      <c r="A6" s="414"/>
      <c r="B6" s="416"/>
      <c r="C6" s="416"/>
      <c r="D6" s="416"/>
      <c r="E6" s="416"/>
    </row>
    <row r="7" spans="1:9" ht="15" customHeight="1">
      <c r="A7" s="655" t="s">
        <v>165</v>
      </c>
      <c r="B7" s="655"/>
      <c r="C7" s="655"/>
      <c r="D7" s="655"/>
      <c r="E7" s="655"/>
      <c r="F7" s="203"/>
      <c r="G7" s="203"/>
      <c r="H7" s="203"/>
      <c r="I7" s="203"/>
    </row>
    <row r="8" spans="1:9" ht="15">
      <c r="A8" s="410"/>
      <c r="B8" s="410"/>
      <c r="C8" s="410"/>
      <c r="D8" s="410"/>
      <c r="E8" s="410"/>
      <c r="F8" s="410"/>
      <c r="G8" s="410"/>
      <c r="H8" s="410"/>
      <c r="I8" s="410"/>
    </row>
    <row r="9" spans="1:6" ht="41.25" customHeight="1">
      <c r="A9" s="801" t="s">
        <v>32</v>
      </c>
      <c r="B9" s="801"/>
      <c r="C9" s="801"/>
      <c r="D9" s="801"/>
      <c r="E9" s="801"/>
      <c r="F9" s="801"/>
    </row>
    <row r="10" spans="1:6" ht="12.75">
      <c r="A10" s="801" t="s">
        <v>14</v>
      </c>
      <c r="B10" s="801"/>
      <c r="C10" s="801"/>
      <c r="D10" s="801"/>
      <c r="E10" s="801"/>
      <c r="F10" s="801"/>
    </row>
    <row r="11" ht="13.5" thickBot="1"/>
    <row r="12" spans="1:6" ht="24.75" customHeight="1">
      <c r="A12" s="802" t="s">
        <v>378</v>
      </c>
      <c r="B12" s="804" t="s">
        <v>379</v>
      </c>
      <c r="C12" s="804"/>
      <c r="D12" s="804"/>
      <c r="E12" s="805" t="s">
        <v>271</v>
      </c>
      <c r="F12" s="807" t="s">
        <v>13</v>
      </c>
    </row>
    <row r="13" spans="1:6" ht="38.25" customHeight="1">
      <c r="A13" s="803"/>
      <c r="B13" s="417" t="s">
        <v>278</v>
      </c>
      <c r="C13" s="809" t="s">
        <v>309</v>
      </c>
      <c r="D13" s="809"/>
      <c r="E13" s="806"/>
      <c r="F13" s="808"/>
    </row>
    <row r="14" spans="1:6" ht="15" thickBot="1">
      <c r="A14" s="418">
        <v>1</v>
      </c>
      <c r="B14" s="419">
        <v>2</v>
      </c>
      <c r="C14" s="419">
        <v>3</v>
      </c>
      <c r="D14" s="419">
        <v>4</v>
      </c>
      <c r="E14" s="420">
        <v>5</v>
      </c>
      <c r="F14" s="421">
        <v>6</v>
      </c>
    </row>
    <row r="15" spans="1:6" ht="15" thickBot="1">
      <c r="A15" s="827" t="s">
        <v>551</v>
      </c>
      <c r="B15" s="828"/>
      <c r="C15" s="828"/>
      <c r="D15" s="828"/>
      <c r="E15" s="828"/>
      <c r="F15" s="829"/>
    </row>
    <row r="16" spans="1:6" ht="24.75" customHeight="1" thickBot="1">
      <c r="A16" s="830" t="s">
        <v>310</v>
      </c>
      <c r="B16" s="833"/>
      <c r="C16" s="422" t="s">
        <v>380</v>
      </c>
      <c r="D16" s="443" t="s">
        <v>550</v>
      </c>
      <c r="E16" s="836" t="s">
        <v>550</v>
      </c>
      <c r="F16" s="837" t="s">
        <v>550</v>
      </c>
    </row>
    <row r="17" spans="1:6" ht="24.75" customHeight="1" thickBot="1">
      <c r="A17" s="831"/>
      <c r="B17" s="834"/>
      <c r="C17" s="423" t="s">
        <v>381</v>
      </c>
      <c r="D17" s="443" t="s">
        <v>550</v>
      </c>
      <c r="E17" s="834"/>
      <c r="F17" s="838"/>
    </row>
    <row r="18" spans="1:6" ht="24.75" customHeight="1" thickBot="1">
      <c r="A18" s="831"/>
      <c r="B18" s="834"/>
      <c r="C18" s="423" t="s">
        <v>382</v>
      </c>
      <c r="D18" s="443" t="s">
        <v>550</v>
      </c>
      <c r="E18" s="834"/>
      <c r="F18" s="838"/>
    </row>
    <row r="19" spans="1:6" ht="24.75" customHeight="1" thickBot="1">
      <c r="A19" s="831"/>
      <c r="B19" s="834"/>
      <c r="C19" s="423" t="s">
        <v>33</v>
      </c>
      <c r="D19" s="443" t="s">
        <v>550</v>
      </c>
      <c r="E19" s="834"/>
      <c r="F19" s="838"/>
    </row>
    <row r="20" spans="1:6" ht="24.75" customHeight="1" thickBot="1">
      <c r="A20" s="831"/>
      <c r="B20" s="834"/>
      <c r="C20" s="423" t="s">
        <v>383</v>
      </c>
      <c r="D20" s="443" t="s">
        <v>550</v>
      </c>
      <c r="E20" s="834"/>
      <c r="F20" s="838"/>
    </row>
    <row r="21" spans="1:6" ht="24.75" customHeight="1" thickBot="1">
      <c r="A21" s="832"/>
      <c r="B21" s="835"/>
      <c r="C21" s="424" t="s">
        <v>34</v>
      </c>
      <c r="D21" s="443" t="s">
        <v>550</v>
      </c>
      <c r="E21" s="835"/>
      <c r="F21" s="839"/>
    </row>
    <row r="22" spans="1:6" ht="24.75" customHeight="1" thickBot="1">
      <c r="A22" s="830" t="s">
        <v>546</v>
      </c>
      <c r="B22" s="833"/>
      <c r="C22" s="425" t="s">
        <v>380</v>
      </c>
      <c r="D22" s="443" t="s">
        <v>550</v>
      </c>
      <c r="E22" s="842" t="s">
        <v>550</v>
      </c>
      <c r="F22" s="844" t="s">
        <v>550</v>
      </c>
    </row>
    <row r="23" spans="1:6" ht="24.75" customHeight="1" thickBot="1">
      <c r="A23" s="840"/>
      <c r="B23" s="834"/>
      <c r="C23" s="426" t="s">
        <v>381</v>
      </c>
      <c r="D23" s="443" t="s">
        <v>550</v>
      </c>
      <c r="E23" s="843"/>
      <c r="F23" s="845"/>
    </row>
    <row r="24" spans="1:6" ht="24.75" customHeight="1" thickBot="1">
      <c r="A24" s="840"/>
      <c r="B24" s="834"/>
      <c r="C24" s="426" t="s">
        <v>382</v>
      </c>
      <c r="D24" s="443" t="s">
        <v>550</v>
      </c>
      <c r="E24" s="810" t="s">
        <v>234</v>
      </c>
      <c r="F24" s="810" t="s">
        <v>234</v>
      </c>
    </row>
    <row r="25" spans="1:6" ht="24.75" customHeight="1" thickBot="1">
      <c r="A25" s="840"/>
      <c r="B25" s="834"/>
      <c r="C25" s="426" t="s">
        <v>33</v>
      </c>
      <c r="D25" s="443" t="s">
        <v>550</v>
      </c>
      <c r="E25" s="811"/>
      <c r="F25" s="811"/>
    </row>
    <row r="26" spans="1:6" ht="24.75" customHeight="1" thickBot="1">
      <c r="A26" s="840"/>
      <c r="B26" s="834"/>
      <c r="C26" s="426" t="s">
        <v>383</v>
      </c>
      <c r="D26" s="443" t="s">
        <v>550</v>
      </c>
      <c r="E26" s="812" t="s">
        <v>550</v>
      </c>
      <c r="F26" s="814" t="s">
        <v>550</v>
      </c>
    </row>
    <row r="27" spans="1:6" ht="24.75" customHeight="1" thickBot="1">
      <c r="A27" s="841"/>
      <c r="B27" s="835"/>
      <c r="C27" s="427" t="s">
        <v>34</v>
      </c>
      <c r="D27" s="443" t="s">
        <v>550</v>
      </c>
      <c r="E27" s="813"/>
      <c r="F27" s="815"/>
    </row>
    <row r="28" spans="1:6" ht="48.75" thickBot="1">
      <c r="A28" s="428" t="s">
        <v>311</v>
      </c>
      <c r="B28" s="429"/>
      <c r="C28" s="430"/>
      <c r="D28" s="431"/>
      <c r="E28" s="444" t="s">
        <v>550</v>
      </c>
      <c r="F28" s="445" t="s">
        <v>550</v>
      </c>
    </row>
    <row r="29" spans="1:6" ht="13.5" thickBot="1">
      <c r="A29" s="816" t="s">
        <v>312</v>
      </c>
      <c r="B29" s="819"/>
      <c r="C29" s="821"/>
      <c r="D29" s="824"/>
      <c r="E29" s="444" t="s">
        <v>550</v>
      </c>
      <c r="F29" s="445" t="s">
        <v>550</v>
      </c>
    </row>
    <row r="30" spans="1:6" ht="48">
      <c r="A30" s="817"/>
      <c r="B30" s="820"/>
      <c r="C30" s="822"/>
      <c r="D30" s="825"/>
      <c r="E30" s="432" t="s">
        <v>234</v>
      </c>
      <c r="F30" s="433" t="s">
        <v>234</v>
      </c>
    </row>
    <row r="31" spans="1:6" ht="13.5" thickBot="1">
      <c r="A31" s="818"/>
      <c r="B31" s="813"/>
      <c r="C31" s="823"/>
      <c r="D31" s="826"/>
      <c r="E31" s="446" t="s">
        <v>550</v>
      </c>
      <c r="F31" s="447" t="s">
        <v>550</v>
      </c>
    </row>
    <row r="32" spans="1:6" ht="15" thickBot="1">
      <c r="A32" s="850"/>
      <c r="B32" s="851"/>
      <c r="C32" s="851"/>
      <c r="D32" s="851"/>
      <c r="E32" s="851"/>
      <c r="F32" s="852"/>
    </row>
    <row r="33" spans="1:6" ht="15" thickBot="1">
      <c r="A33" s="434" t="s">
        <v>91</v>
      </c>
      <c r="B33" s="429" t="s">
        <v>91</v>
      </c>
      <c r="C33" s="435" t="s">
        <v>91</v>
      </c>
      <c r="D33" s="436"/>
      <c r="E33" s="429"/>
      <c r="F33" s="437"/>
    </row>
    <row r="34" spans="1:5" ht="14.25">
      <c r="A34" s="438"/>
      <c r="B34" s="439"/>
      <c r="C34" s="440"/>
      <c r="D34" s="441"/>
      <c r="E34" s="439"/>
    </row>
    <row r="35" spans="1:5" ht="12.75">
      <c r="A35" s="853"/>
      <c r="B35" s="854"/>
      <c r="C35" s="854"/>
      <c r="D35" s="854"/>
      <c r="E35" s="854"/>
    </row>
    <row r="36" spans="1:5" ht="12.75">
      <c r="A36" s="442"/>
      <c r="B36" s="442"/>
      <c r="C36" s="442"/>
      <c r="D36" s="442"/>
      <c r="E36" s="442"/>
    </row>
    <row r="37" spans="1:5" ht="15">
      <c r="A37" s="655" t="s">
        <v>166</v>
      </c>
      <c r="B37" s="655"/>
      <c r="C37" s="655"/>
      <c r="D37" s="655"/>
      <c r="E37" s="655"/>
    </row>
    <row r="38" spans="1:5" ht="15">
      <c r="A38" s="410"/>
      <c r="B38" s="410"/>
      <c r="C38" s="410"/>
      <c r="D38" s="410"/>
      <c r="E38" s="410"/>
    </row>
    <row r="39" spans="1:6" ht="14.25" customHeight="1">
      <c r="A39" s="847" t="s">
        <v>35</v>
      </c>
      <c r="B39" s="847"/>
      <c r="C39" s="847" t="s">
        <v>36</v>
      </c>
      <c r="D39" s="847"/>
      <c r="E39" s="847"/>
      <c r="F39" s="847"/>
    </row>
    <row r="40" spans="1:6" ht="28.5" customHeight="1">
      <c r="A40" s="855" t="s">
        <v>37</v>
      </c>
      <c r="B40" s="855"/>
      <c r="C40" s="855"/>
      <c r="D40" s="855"/>
      <c r="E40" s="855"/>
      <c r="F40" s="855"/>
    </row>
    <row r="41" spans="1:6" ht="14.25" customHeight="1">
      <c r="A41" s="846" t="s">
        <v>38</v>
      </c>
      <c r="B41" s="846"/>
      <c r="C41" s="846"/>
      <c r="D41" s="846"/>
      <c r="E41" s="846"/>
      <c r="F41" s="846"/>
    </row>
    <row r="42" spans="1:6" ht="14.25" customHeight="1">
      <c r="A42" s="847" t="s">
        <v>552</v>
      </c>
      <c r="B42" s="847"/>
      <c r="C42" s="847"/>
      <c r="D42" s="847"/>
      <c r="E42" s="847"/>
      <c r="F42" s="847"/>
    </row>
    <row r="43" spans="1:6" ht="38.25" customHeight="1">
      <c r="A43" s="848" t="s">
        <v>313</v>
      </c>
      <c r="B43" s="848"/>
      <c r="C43" s="849" t="s">
        <v>550</v>
      </c>
      <c r="D43" s="849"/>
      <c r="E43" s="849"/>
      <c r="F43" s="849"/>
    </row>
    <row r="44" spans="1:6" ht="14.25" customHeight="1">
      <c r="A44" s="848" t="s">
        <v>314</v>
      </c>
      <c r="B44" s="848"/>
      <c r="C44" s="849" t="s">
        <v>550</v>
      </c>
      <c r="D44" s="849"/>
      <c r="E44" s="849"/>
      <c r="F44" s="849"/>
    </row>
    <row r="45" spans="1:6" ht="14.25" customHeight="1">
      <c r="A45" s="848" t="s">
        <v>315</v>
      </c>
      <c r="B45" s="848"/>
      <c r="C45" s="849" t="s">
        <v>550</v>
      </c>
      <c r="D45" s="849"/>
      <c r="E45" s="849"/>
      <c r="F45" s="849"/>
    </row>
    <row r="46" spans="1:6" ht="14.25" customHeight="1">
      <c r="A46" s="848" t="s">
        <v>316</v>
      </c>
      <c r="B46" s="848"/>
      <c r="C46" s="849" t="s">
        <v>550</v>
      </c>
      <c r="D46" s="849"/>
      <c r="E46" s="849"/>
      <c r="F46" s="849"/>
    </row>
    <row r="47" spans="1:6" ht="71.25" customHeight="1">
      <c r="A47" s="848" t="s">
        <v>317</v>
      </c>
      <c r="B47" s="848"/>
      <c r="C47" s="849" t="s">
        <v>550</v>
      </c>
      <c r="D47" s="849"/>
      <c r="E47" s="849"/>
      <c r="F47" s="849"/>
    </row>
    <row r="48" spans="1:6" ht="29.25" customHeight="1">
      <c r="A48" s="848" t="s">
        <v>318</v>
      </c>
      <c r="B48" s="848"/>
      <c r="C48" s="849" t="s">
        <v>550</v>
      </c>
      <c r="D48" s="849"/>
      <c r="E48" s="849"/>
      <c r="F48" s="849"/>
    </row>
    <row r="49" spans="1:6" ht="38.25" customHeight="1">
      <c r="A49" s="848" t="s">
        <v>319</v>
      </c>
      <c r="B49" s="848"/>
      <c r="C49" s="849" t="s">
        <v>550</v>
      </c>
      <c r="D49" s="849"/>
      <c r="E49" s="849"/>
      <c r="F49" s="849"/>
    </row>
    <row r="50" spans="1:6" ht="36" customHeight="1">
      <c r="A50" s="848" t="s">
        <v>320</v>
      </c>
      <c r="B50" s="848"/>
      <c r="C50" s="849" t="s">
        <v>550</v>
      </c>
      <c r="D50" s="849"/>
      <c r="E50" s="849"/>
      <c r="F50" s="849"/>
    </row>
    <row r="51" spans="1:6" ht="29.25" customHeight="1">
      <c r="A51" s="848" t="s">
        <v>321</v>
      </c>
      <c r="B51" s="848"/>
      <c r="C51" s="849" t="s">
        <v>550</v>
      </c>
      <c r="D51" s="849"/>
      <c r="E51" s="849"/>
      <c r="F51" s="849"/>
    </row>
    <row r="52" spans="1:6" ht="14.25" customHeight="1">
      <c r="A52" s="847" t="s">
        <v>547</v>
      </c>
      <c r="B52" s="847"/>
      <c r="C52" s="847"/>
      <c r="D52" s="847"/>
      <c r="E52" s="847"/>
      <c r="F52" s="847"/>
    </row>
    <row r="53" spans="1:6" ht="14.25" customHeight="1">
      <c r="A53" s="847" t="s">
        <v>91</v>
      </c>
      <c r="B53" s="847"/>
      <c r="C53" s="847"/>
      <c r="D53" s="847"/>
      <c r="E53" s="847"/>
      <c r="F53" s="847"/>
    </row>
    <row r="54" spans="1:6" ht="32.25" customHeight="1">
      <c r="A54" s="857" t="s">
        <v>39</v>
      </c>
      <c r="B54" s="857"/>
      <c r="C54" s="857"/>
      <c r="D54" s="857"/>
      <c r="E54" s="857"/>
      <c r="F54" s="857"/>
    </row>
    <row r="55" spans="1:6" ht="14.25" customHeight="1">
      <c r="A55" s="847" t="s">
        <v>552</v>
      </c>
      <c r="B55" s="847"/>
      <c r="C55" s="847"/>
      <c r="D55" s="847"/>
      <c r="E55" s="847"/>
      <c r="F55" s="847"/>
    </row>
    <row r="56" spans="1:6" ht="12.75">
      <c r="A56" s="856" t="s">
        <v>322</v>
      </c>
      <c r="B56" s="856"/>
      <c r="C56" s="849" t="s">
        <v>550</v>
      </c>
      <c r="D56" s="849"/>
      <c r="E56" s="849"/>
      <c r="F56" s="849"/>
    </row>
    <row r="57" spans="1:6" ht="14.25" customHeight="1">
      <c r="A57" s="856" t="s">
        <v>323</v>
      </c>
      <c r="B57" s="856"/>
      <c r="C57" s="849" t="s">
        <v>550</v>
      </c>
      <c r="D57" s="849"/>
      <c r="E57" s="849"/>
      <c r="F57" s="849"/>
    </row>
    <row r="58" spans="1:6" ht="14.25" customHeight="1">
      <c r="A58" s="856" t="s">
        <v>324</v>
      </c>
      <c r="B58" s="856"/>
      <c r="C58" s="849" t="s">
        <v>550</v>
      </c>
      <c r="D58" s="849"/>
      <c r="E58" s="849"/>
      <c r="F58" s="849"/>
    </row>
    <row r="59" spans="1:6" ht="14.25" customHeight="1">
      <c r="A59" s="856" t="s">
        <v>325</v>
      </c>
      <c r="B59" s="856"/>
      <c r="C59" s="849" t="s">
        <v>550</v>
      </c>
      <c r="D59" s="849"/>
      <c r="E59" s="849"/>
      <c r="F59" s="849"/>
    </row>
    <row r="60" spans="1:6" ht="12.75">
      <c r="A60" s="856" t="s">
        <v>326</v>
      </c>
      <c r="B60" s="856"/>
      <c r="C60" s="849" t="s">
        <v>550</v>
      </c>
      <c r="D60" s="849"/>
      <c r="E60" s="849"/>
      <c r="F60" s="849"/>
    </row>
    <row r="61" spans="1:6" ht="38.25" customHeight="1">
      <c r="A61" s="859" t="s">
        <v>327</v>
      </c>
      <c r="B61" s="859"/>
      <c r="C61" s="849" t="s">
        <v>550</v>
      </c>
      <c r="D61" s="849"/>
      <c r="E61" s="849"/>
      <c r="F61" s="849"/>
    </row>
    <row r="62" spans="1:6" ht="12.75">
      <c r="A62" s="856" t="s">
        <v>328</v>
      </c>
      <c r="B62" s="856"/>
      <c r="C62" s="849" t="s">
        <v>550</v>
      </c>
      <c r="D62" s="849"/>
      <c r="E62" s="849"/>
      <c r="F62" s="849"/>
    </row>
    <row r="63" spans="1:6" ht="12.75">
      <c r="A63" s="856" t="s">
        <v>329</v>
      </c>
      <c r="B63" s="856"/>
      <c r="C63" s="849" t="s">
        <v>550</v>
      </c>
      <c r="D63" s="849"/>
      <c r="E63" s="849"/>
      <c r="F63" s="849"/>
    </row>
    <row r="64" spans="1:6" ht="48.75" customHeight="1">
      <c r="A64" s="858" t="s">
        <v>330</v>
      </c>
      <c r="B64" s="858"/>
      <c r="C64" s="849" t="s">
        <v>550</v>
      </c>
      <c r="D64" s="849"/>
      <c r="E64" s="849"/>
      <c r="F64" s="849"/>
    </row>
    <row r="65" spans="1:6" ht="96.75" customHeight="1">
      <c r="A65" s="858" t="s">
        <v>331</v>
      </c>
      <c r="B65" s="858"/>
      <c r="C65" s="849" t="s">
        <v>550</v>
      </c>
      <c r="D65" s="849"/>
      <c r="E65" s="849"/>
      <c r="F65" s="849"/>
    </row>
    <row r="66" spans="1:6" ht="14.25" customHeight="1">
      <c r="A66" s="847" t="s">
        <v>547</v>
      </c>
      <c r="B66" s="847"/>
      <c r="C66" s="847"/>
      <c r="D66" s="847"/>
      <c r="E66" s="847"/>
      <c r="F66" s="847"/>
    </row>
    <row r="67" spans="1:6" ht="14.25" customHeight="1">
      <c r="A67" s="847" t="s">
        <v>91</v>
      </c>
      <c r="B67" s="847"/>
      <c r="C67" s="847"/>
      <c r="D67" s="847"/>
      <c r="E67" s="847"/>
      <c r="F67" s="847"/>
    </row>
    <row r="68" spans="1:6" ht="36" customHeight="1">
      <c r="A68" s="857" t="s">
        <v>544</v>
      </c>
      <c r="B68" s="857"/>
      <c r="C68" s="857"/>
      <c r="D68" s="857"/>
      <c r="E68" s="857"/>
      <c r="F68" s="857"/>
    </row>
    <row r="69" spans="1:6" ht="317.25" customHeight="1">
      <c r="A69" s="860" t="s">
        <v>548</v>
      </c>
      <c r="B69" s="861"/>
      <c r="C69" s="861"/>
      <c r="D69" s="861"/>
      <c r="E69" s="861"/>
      <c r="F69" s="862"/>
    </row>
    <row r="70" spans="1:6" ht="34.5" customHeight="1">
      <c r="A70" s="855" t="s">
        <v>525</v>
      </c>
      <c r="B70" s="855"/>
      <c r="C70" s="855"/>
      <c r="D70" s="855"/>
      <c r="E70" s="855"/>
      <c r="F70" s="855"/>
    </row>
    <row r="71" spans="1:6" ht="15">
      <c r="A71" s="846"/>
      <c r="B71" s="846"/>
      <c r="C71" s="846"/>
      <c r="D71" s="846"/>
      <c r="E71" s="846"/>
      <c r="F71" s="846"/>
    </row>
    <row r="72" spans="1:6" ht="14.25" customHeight="1">
      <c r="A72" s="847" t="s">
        <v>552</v>
      </c>
      <c r="B72" s="847"/>
      <c r="C72" s="847"/>
      <c r="D72" s="847"/>
      <c r="E72" s="847"/>
      <c r="F72" s="847"/>
    </row>
    <row r="73" spans="1:6" ht="33.75" customHeight="1">
      <c r="A73" s="848" t="s">
        <v>313</v>
      </c>
      <c r="B73" s="848"/>
      <c r="C73" s="849" t="s">
        <v>550</v>
      </c>
      <c r="D73" s="849"/>
      <c r="E73" s="849"/>
      <c r="F73" s="849"/>
    </row>
    <row r="74" spans="1:6" ht="12.75">
      <c r="A74" s="856" t="s">
        <v>332</v>
      </c>
      <c r="B74" s="856"/>
      <c r="C74" s="849" t="s">
        <v>550</v>
      </c>
      <c r="D74" s="849"/>
      <c r="E74" s="849"/>
      <c r="F74" s="849"/>
    </row>
    <row r="75" spans="1:6" ht="12.75" customHeight="1">
      <c r="A75" s="856" t="s">
        <v>315</v>
      </c>
      <c r="B75" s="856"/>
      <c r="C75" s="849" t="s">
        <v>550</v>
      </c>
      <c r="D75" s="849"/>
      <c r="E75" s="849"/>
      <c r="F75" s="849"/>
    </row>
    <row r="76" spans="1:6" ht="12.75">
      <c r="A76" s="856" t="s">
        <v>316</v>
      </c>
      <c r="B76" s="856"/>
      <c r="C76" s="849" t="s">
        <v>550</v>
      </c>
      <c r="D76" s="849"/>
      <c r="E76" s="849"/>
      <c r="F76" s="849"/>
    </row>
    <row r="77" spans="1:6" ht="26.25" customHeight="1">
      <c r="A77" s="856" t="s">
        <v>333</v>
      </c>
      <c r="B77" s="856"/>
      <c r="C77" s="849" t="s">
        <v>550</v>
      </c>
      <c r="D77" s="849"/>
      <c r="E77" s="849"/>
      <c r="F77" s="849"/>
    </row>
    <row r="78" spans="1:6" ht="24" customHeight="1">
      <c r="A78" s="856" t="s">
        <v>318</v>
      </c>
      <c r="B78" s="856"/>
      <c r="C78" s="849" t="s">
        <v>550</v>
      </c>
      <c r="D78" s="849"/>
      <c r="E78" s="849"/>
      <c r="F78" s="849"/>
    </row>
    <row r="79" spans="1:6" ht="40.5" customHeight="1">
      <c r="A79" s="856" t="s">
        <v>319</v>
      </c>
      <c r="B79" s="856"/>
      <c r="C79" s="849" t="s">
        <v>550</v>
      </c>
      <c r="D79" s="849"/>
      <c r="E79" s="849"/>
      <c r="F79" s="849"/>
    </row>
    <row r="80" spans="1:6" ht="39.75" customHeight="1">
      <c r="A80" s="856" t="s">
        <v>320</v>
      </c>
      <c r="B80" s="856"/>
      <c r="C80" s="849" t="s">
        <v>550</v>
      </c>
      <c r="D80" s="849"/>
      <c r="E80" s="849"/>
      <c r="F80" s="849"/>
    </row>
    <row r="81" spans="1:6" ht="24" customHeight="1">
      <c r="A81" s="856" t="s">
        <v>321</v>
      </c>
      <c r="B81" s="856"/>
      <c r="C81" s="849" t="s">
        <v>550</v>
      </c>
      <c r="D81" s="849"/>
      <c r="E81" s="849"/>
      <c r="F81" s="849"/>
    </row>
    <row r="82" spans="1:6" ht="14.25" customHeight="1">
      <c r="A82" s="847" t="s">
        <v>547</v>
      </c>
      <c r="B82" s="847"/>
      <c r="C82" s="847"/>
      <c r="D82" s="847"/>
      <c r="E82" s="847"/>
      <c r="F82" s="847"/>
    </row>
    <row r="83" spans="1:6" ht="15">
      <c r="A83" s="847" t="s">
        <v>91</v>
      </c>
      <c r="B83" s="847"/>
      <c r="C83" s="847"/>
      <c r="D83" s="847"/>
      <c r="E83" s="847"/>
      <c r="F83" s="847"/>
    </row>
    <row r="84" spans="1:6" ht="30" customHeight="1">
      <c r="A84" s="857" t="s">
        <v>39</v>
      </c>
      <c r="B84" s="857"/>
      <c r="C84" s="857"/>
      <c r="D84" s="857"/>
      <c r="E84" s="857"/>
      <c r="F84" s="857"/>
    </row>
    <row r="85" spans="1:6" ht="14.25" customHeight="1">
      <c r="A85" s="847" t="s">
        <v>552</v>
      </c>
      <c r="B85" s="847"/>
      <c r="C85" s="847"/>
      <c r="D85" s="847"/>
      <c r="E85" s="847"/>
      <c r="F85" s="847"/>
    </row>
    <row r="86" spans="1:6" ht="24.75" customHeight="1">
      <c r="A86" s="856" t="s">
        <v>322</v>
      </c>
      <c r="B86" s="856"/>
      <c r="C86" s="849" t="s">
        <v>550</v>
      </c>
      <c r="D86" s="849"/>
      <c r="E86" s="849"/>
      <c r="F86" s="849"/>
    </row>
    <row r="87" spans="1:6" ht="12.75">
      <c r="A87" s="856" t="s">
        <v>334</v>
      </c>
      <c r="B87" s="856"/>
      <c r="C87" s="849" t="s">
        <v>550</v>
      </c>
      <c r="D87" s="849"/>
      <c r="E87" s="849"/>
      <c r="F87" s="849"/>
    </row>
    <row r="88" spans="1:6" ht="12.75" customHeight="1">
      <c r="A88" s="856" t="s">
        <v>324</v>
      </c>
      <c r="B88" s="856"/>
      <c r="C88" s="849" t="s">
        <v>550</v>
      </c>
      <c r="D88" s="849"/>
      <c r="E88" s="849"/>
      <c r="F88" s="849"/>
    </row>
    <row r="89" spans="1:6" ht="12.75">
      <c r="A89" s="856" t="s">
        <v>325</v>
      </c>
      <c r="B89" s="856"/>
      <c r="C89" s="849" t="s">
        <v>550</v>
      </c>
      <c r="D89" s="849"/>
      <c r="E89" s="849"/>
      <c r="F89" s="849"/>
    </row>
    <row r="90" spans="1:6" ht="12.75">
      <c r="A90" s="856" t="s">
        <v>326</v>
      </c>
      <c r="B90" s="856"/>
      <c r="C90" s="849" t="s">
        <v>550</v>
      </c>
      <c r="D90" s="849"/>
      <c r="E90" s="849"/>
      <c r="F90" s="849"/>
    </row>
    <row r="91" spans="1:6" ht="48.75" customHeight="1">
      <c r="A91" s="856" t="s">
        <v>327</v>
      </c>
      <c r="B91" s="856"/>
      <c r="C91" s="849" t="s">
        <v>550</v>
      </c>
      <c r="D91" s="849"/>
      <c r="E91" s="849"/>
      <c r="F91" s="849"/>
    </row>
    <row r="92" spans="1:6" ht="24.75" customHeight="1">
      <c r="A92" s="856" t="s">
        <v>543</v>
      </c>
      <c r="B92" s="856"/>
      <c r="C92" s="849" t="s">
        <v>550</v>
      </c>
      <c r="D92" s="849"/>
      <c r="E92" s="849"/>
      <c r="F92" s="849"/>
    </row>
    <row r="93" spans="1:6" ht="12.75">
      <c r="A93" s="856" t="s">
        <v>542</v>
      </c>
      <c r="B93" s="856"/>
      <c r="C93" s="849" t="s">
        <v>550</v>
      </c>
      <c r="D93" s="849"/>
      <c r="E93" s="849"/>
      <c r="F93" s="849"/>
    </row>
    <row r="94" spans="1:6" ht="74.25" customHeight="1">
      <c r="A94" s="856" t="s">
        <v>541</v>
      </c>
      <c r="B94" s="856"/>
      <c r="C94" s="849" t="s">
        <v>550</v>
      </c>
      <c r="D94" s="849"/>
      <c r="E94" s="849"/>
      <c r="F94" s="849"/>
    </row>
    <row r="95" spans="1:6" ht="14.25" customHeight="1">
      <c r="A95" s="847" t="s">
        <v>547</v>
      </c>
      <c r="B95" s="847"/>
      <c r="C95" s="847"/>
      <c r="D95" s="847"/>
      <c r="E95" s="847"/>
      <c r="F95" s="847"/>
    </row>
    <row r="96" spans="1:6" ht="15">
      <c r="A96" s="847" t="s">
        <v>91</v>
      </c>
      <c r="B96" s="847"/>
      <c r="C96" s="847"/>
      <c r="D96" s="847"/>
      <c r="E96" s="847"/>
      <c r="F96" s="847"/>
    </row>
    <row r="97" spans="1:6" ht="15" customHeight="1">
      <c r="A97" s="857" t="s">
        <v>64</v>
      </c>
      <c r="B97" s="857"/>
      <c r="C97" s="857"/>
      <c r="D97" s="857"/>
      <c r="E97" s="857"/>
      <c r="F97" s="857"/>
    </row>
    <row r="98" spans="1:6" ht="164.25" customHeight="1">
      <c r="A98" s="860" t="s">
        <v>549</v>
      </c>
      <c r="B98" s="861"/>
      <c r="C98" s="861"/>
      <c r="D98" s="861"/>
      <c r="E98" s="861"/>
      <c r="F98" s="862"/>
    </row>
    <row r="101" spans="1:7" ht="12.75">
      <c r="A101" s="799" t="s">
        <v>279</v>
      </c>
      <c r="B101" s="799"/>
      <c r="C101" s="799"/>
      <c r="D101" s="799"/>
      <c r="E101" s="799"/>
      <c r="F101" s="799"/>
      <c r="G101" s="799"/>
    </row>
    <row r="102" spans="1:7" ht="12.75">
      <c r="A102" s="799" t="s">
        <v>280</v>
      </c>
      <c r="B102" s="799"/>
      <c r="C102" s="799"/>
      <c r="D102" s="799"/>
      <c r="E102" s="799"/>
      <c r="F102" s="799"/>
      <c r="G102" s="799"/>
    </row>
  </sheetData>
  <sheetProtection/>
  <mergeCells count="134">
    <mergeCell ref="A98:F98"/>
    <mergeCell ref="A101:G101"/>
    <mergeCell ref="A102:G102"/>
    <mergeCell ref="A94:B94"/>
    <mergeCell ref="C94:F94"/>
    <mergeCell ref="A95:F95"/>
    <mergeCell ref="A96:B96"/>
    <mergeCell ref="C96:F96"/>
    <mergeCell ref="A97:F97"/>
    <mergeCell ref="A91:B91"/>
    <mergeCell ref="C91:F91"/>
    <mergeCell ref="A92:B92"/>
    <mergeCell ref="C92:F92"/>
    <mergeCell ref="A93:B93"/>
    <mergeCell ref="C93:F93"/>
    <mergeCell ref="A88:B88"/>
    <mergeCell ref="C88:F88"/>
    <mergeCell ref="A89:B89"/>
    <mergeCell ref="C89:F89"/>
    <mergeCell ref="A90:B90"/>
    <mergeCell ref="C90:F90"/>
    <mergeCell ref="A84:F84"/>
    <mergeCell ref="A85:F85"/>
    <mergeCell ref="A86:B86"/>
    <mergeCell ref="C86:F86"/>
    <mergeCell ref="A87:B87"/>
    <mergeCell ref="C87:F87"/>
    <mergeCell ref="A80:B80"/>
    <mergeCell ref="C80:F80"/>
    <mergeCell ref="A81:B81"/>
    <mergeCell ref="C81:F81"/>
    <mergeCell ref="A82:F82"/>
    <mergeCell ref="A83:B83"/>
    <mergeCell ref="C83:F83"/>
    <mergeCell ref="A77:B77"/>
    <mergeCell ref="C77:F77"/>
    <mergeCell ref="A78:B78"/>
    <mergeCell ref="C78:F78"/>
    <mergeCell ref="A79:B79"/>
    <mergeCell ref="C79:F79"/>
    <mergeCell ref="A74:B74"/>
    <mergeCell ref="C74:F74"/>
    <mergeCell ref="A75:B75"/>
    <mergeCell ref="C75:F75"/>
    <mergeCell ref="A76:B76"/>
    <mergeCell ref="C76:F76"/>
    <mergeCell ref="A69:F69"/>
    <mergeCell ref="A70:F70"/>
    <mergeCell ref="A71:F71"/>
    <mergeCell ref="A72:F72"/>
    <mergeCell ref="A73:B73"/>
    <mergeCell ref="C73:F73"/>
    <mergeCell ref="A65:B65"/>
    <mergeCell ref="C65:F65"/>
    <mergeCell ref="A66:F66"/>
    <mergeCell ref="A67:B67"/>
    <mergeCell ref="C67:F67"/>
    <mergeCell ref="A68:F68"/>
    <mergeCell ref="A62:B62"/>
    <mergeCell ref="C62:F62"/>
    <mergeCell ref="A63:B63"/>
    <mergeCell ref="C63:F63"/>
    <mergeCell ref="A64:B64"/>
    <mergeCell ref="C64:F64"/>
    <mergeCell ref="A59:B59"/>
    <mergeCell ref="C59:F59"/>
    <mergeCell ref="A60:B60"/>
    <mergeCell ref="C60:F60"/>
    <mergeCell ref="A61:B61"/>
    <mergeCell ref="C61:F61"/>
    <mergeCell ref="A55:F55"/>
    <mergeCell ref="A56:B56"/>
    <mergeCell ref="C56:F56"/>
    <mergeCell ref="A57:B57"/>
    <mergeCell ref="C57:F57"/>
    <mergeCell ref="A58:B58"/>
    <mergeCell ref="C58:F58"/>
    <mergeCell ref="A51:B51"/>
    <mergeCell ref="C51:F51"/>
    <mergeCell ref="A52:F52"/>
    <mergeCell ref="A53:B53"/>
    <mergeCell ref="C53:F53"/>
    <mergeCell ref="A54:F54"/>
    <mergeCell ref="A48:B48"/>
    <mergeCell ref="C48:F48"/>
    <mergeCell ref="A49:B49"/>
    <mergeCell ref="C49:F49"/>
    <mergeCell ref="A50:B50"/>
    <mergeCell ref="C50:F50"/>
    <mergeCell ref="A45:B45"/>
    <mergeCell ref="C45:F45"/>
    <mergeCell ref="A46:B46"/>
    <mergeCell ref="C46:F46"/>
    <mergeCell ref="A47:B47"/>
    <mergeCell ref="C47:F47"/>
    <mergeCell ref="A41:F41"/>
    <mergeCell ref="A42:F42"/>
    <mergeCell ref="A43:B43"/>
    <mergeCell ref="C43:F43"/>
    <mergeCell ref="A44:B44"/>
    <mergeCell ref="C44:F44"/>
    <mergeCell ref="A32:F32"/>
    <mergeCell ref="A35:E35"/>
    <mergeCell ref="A37:E37"/>
    <mergeCell ref="A39:B39"/>
    <mergeCell ref="C39:F39"/>
    <mergeCell ref="A40:F40"/>
    <mergeCell ref="F24:F25"/>
    <mergeCell ref="E26:E27"/>
    <mergeCell ref="F26:F27"/>
    <mergeCell ref="A29:A31"/>
    <mergeCell ref="B29:B31"/>
    <mergeCell ref="C29:C31"/>
    <mergeCell ref="D29:D31"/>
    <mergeCell ref="A15:F15"/>
    <mergeCell ref="A16:A21"/>
    <mergeCell ref="B16:B21"/>
    <mergeCell ref="E16:E21"/>
    <mergeCell ref="F16:F21"/>
    <mergeCell ref="A22:A27"/>
    <mergeCell ref="B22:B27"/>
    <mergeCell ref="E22:E23"/>
    <mergeCell ref="F22:F23"/>
    <mergeCell ref="E24:E25"/>
    <mergeCell ref="B3:E3"/>
    <mergeCell ref="B5:E5"/>
    <mergeCell ref="A7:E7"/>
    <mergeCell ref="A9:F9"/>
    <mergeCell ref="A10:F10"/>
    <mergeCell ref="A12:A13"/>
    <mergeCell ref="B12:D12"/>
    <mergeCell ref="E12:E13"/>
    <mergeCell ref="F12:F13"/>
    <mergeCell ref="C13:D13"/>
  </mergeCells>
  <printOptions/>
  <pageMargins left="0.75" right="0.75" top="1" bottom="1" header="0.5" footer="0.5"/>
  <pageSetup fitToHeight="3" horizontalDpi="300" verticalDpi="300" orientation="portrait" paperSize="9" scale="69" r:id="rId1"/>
  <rowBreaks count="2" manualBreakCount="2">
    <brk id="36" max="5" man="1"/>
    <brk id="6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Sprawozdanie z Priorytetu</dc:title>
  <dc:subject/>
  <dc:creator>Dorota Domańska</dc:creator>
  <cp:keywords/>
  <dc:description/>
  <cp:lastModifiedBy>Adam Piejko</cp:lastModifiedBy>
  <cp:lastPrinted>2014-08-20T08:10:35Z</cp:lastPrinted>
  <dcterms:created xsi:type="dcterms:W3CDTF">2007-08-16T09:21:19Z</dcterms:created>
  <dcterms:modified xsi:type="dcterms:W3CDTF">2014-09-29T12:29:04Z</dcterms:modified>
  <cp:category/>
  <cp:version/>
  <cp:contentType/>
  <cp:contentStatus/>
</cp:coreProperties>
</file>