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5" yWindow="65476" windowWidth="9390" windowHeight="1455" firstSheet="9" activeTab="9"/>
  </bookViews>
  <sheets>
    <sheet name="Wydruk" sheetId="1" state="hidden" r:id="rId1"/>
    <sheet name="Projekt" sheetId="2" state="hidden" r:id="rId2"/>
    <sheet name="SortTmp" sheetId="3" state="hidden" r:id="rId3"/>
    <sheet name="TMP" sheetId="4" state="hidden" r:id="rId4"/>
    <sheet name="Dane_instytucji" sheetId="5" state="hidden" r:id="rId5"/>
    <sheet name="Dane uczestników" sheetId="6" state="hidden" r:id="rId6"/>
    <sheet name="Dane_pracownikow" sheetId="7" state="hidden" r:id="rId7"/>
    <sheet name="Listy do comb" sheetId="8" state="hidden" r:id="rId8"/>
    <sheet name="Użytkownicy" sheetId="9" state="veryHidden" r:id="rId9"/>
    <sheet name="PEFS - dane beneficjentów" sheetId="10" r:id="rId10"/>
    <sheet name="kosz" sheetId="11" state="hidden" r:id="rId11"/>
  </sheets>
  <definedNames>
    <definedName name="BO_Bezrobotny">'Dane uczestników'!$A$1:$AC$1</definedName>
    <definedName name="BO_Instytucja">'Dane_instytucji'!$A$1:$W$1</definedName>
    <definedName name="BO_Pracownik">'Dane_pracownikow'!$A$1:$AD$1</definedName>
    <definedName name="DaneProjektu">'Projekt'!$A$1:$G$2</definedName>
    <definedName name="Działanie">'Listy do comb'!$I$2:$I$31</definedName>
    <definedName name="Płeć">'Listy do comb'!$A$2:$A$3</definedName>
    <definedName name="Poddziałanie">'Listy do comb'!$J$2:$J$56</definedName>
    <definedName name="Powiat">'Listy do comb'!$C$2:$C$396</definedName>
    <definedName name="Powody_wycofania_się_z_proponowanej_formy_wsparcia_przed_zakończeniem_projektu">'Listy do comb'!$D$2:$D$4</definedName>
    <definedName name="Poziom_wykształcenia">'Listy do comb'!$E$2:$E$7</definedName>
    <definedName name="Priorytet">'Listy do comb'!$H$2:$H$10</definedName>
    <definedName name="Projekt">'Projekt'!$A$1:$G$2</definedName>
    <definedName name="Projekt_Działanie">'PEFS - dane beneficjentów'!$B$13</definedName>
    <definedName name="Rodzaj_przyznanego_wsparcia">'Listy do comb'!$L$2:$L$84</definedName>
    <definedName name="StatusNaRP">'Listy do comb'!$F$2:$F$4</definedName>
    <definedName name="SzczegółyStatusu">'Listy do comb'!$G$2:$G$15</definedName>
    <definedName name="Typ_inst">'Listy do comb'!$Q$2:$Q$76</definedName>
    <definedName name="Typ_inst_szczegoly">'Listy do comb'!$R$2:$R$18</definedName>
    <definedName name="Typ_instytucji">'Listy do comb'!$O$3:$O$9</definedName>
    <definedName name="Wielkość_instytucji">'Listy do comb'!$P$2:$P$5</definedName>
    <definedName name="Województwo">'Listy do comb'!$B$2:$B$17</definedName>
    <definedName name="Wsparcia_instytucji">'Listy do comb'!$M$2:$M$66</definedName>
    <definedName name="Wsparcia_pracownikow">'Listy do comb'!$L$2:$L$84</definedName>
    <definedName name="ZatrudnionyW">'Listy do comb'!$S$2:$S$5</definedName>
    <definedName name="ZatrudnionyW_Typ">'Listy do comb'!$T$2:$T$8</definedName>
    <definedName name="ZatrudnionyW_Wielkosc">'Listy do comb'!$S$2:$S$5</definedName>
  </definedNames>
  <calcPr fullCalcOnLoad="1"/>
</workbook>
</file>

<file path=xl/sharedStrings.xml><?xml version="1.0" encoding="utf-8"?>
<sst xmlns="http://schemas.openxmlformats.org/spreadsheetml/2006/main" count="995" uniqueCount="813">
  <si>
    <t>24!Lubelskie</t>
  </si>
  <si>
    <t>14!Lubuskie</t>
  </si>
  <si>
    <t>24!Łódzkie</t>
  </si>
  <si>
    <t>22!Małopolskie</t>
  </si>
  <si>
    <t>42!Mazowieckie</t>
  </si>
  <si>
    <t>12!Opolskie</t>
  </si>
  <si>
    <t>25!Podkarpackie</t>
  </si>
  <si>
    <t>17!Podlaskie</t>
  </si>
  <si>
    <t>20!Pomorskie</t>
  </si>
  <si>
    <t>36!Śląskie</t>
  </si>
  <si>
    <t>14!Świętokrzyskie</t>
  </si>
  <si>
    <t>21!Zachodniopomorskie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</si>
  <si>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</si>
  <si>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</si>
  <si>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</si>
  <si>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</si>
  <si>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</si>
  <si>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</si>
  <si>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</si>
  <si>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</si>
  <si>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</si>
  <si>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</si>
  <si>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</si>
  <si>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</si>
  <si>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</si>
  <si>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</si>
  <si>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</si>
  <si>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</si>
  <si>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Poziom wykształcenia</t>
  </si>
  <si>
    <t>Inne</t>
  </si>
  <si>
    <t>Rodzaj przyznanego wsparcia</t>
  </si>
  <si>
    <t>Dotacje</t>
  </si>
  <si>
    <t>Subsydiowanie wydatków związanych z zatrudnieniem</t>
  </si>
  <si>
    <t>Staże</t>
  </si>
  <si>
    <t>Praktyki zawodowe</t>
  </si>
  <si>
    <t>Opiekun w trakcie aktywizacji zawodowej i dla rozpoczynającego prowadzenie działalności gospodarczej</t>
  </si>
  <si>
    <t>Badania / analizy</t>
  </si>
  <si>
    <t>Wsparcie materialne dla prowadzących działalność gospodarczą</t>
  </si>
  <si>
    <t>Tworzenie i rozwój sieci transferu innowacji i wymiany informacji</t>
  </si>
  <si>
    <t>Informacja zawodowa</t>
  </si>
  <si>
    <t>Inne (należy podać jakie)</t>
  </si>
  <si>
    <t>Powody wycofania się z proponowanej formy wsparcia przed zakończeniem projektu</t>
  </si>
  <si>
    <t>Płeć</t>
  </si>
  <si>
    <t>Mężczyzna</t>
  </si>
  <si>
    <t>Kobieta</t>
  </si>
  <si>
    <t>NrProjektu</t>
  </si>
  <si>
    <t>TytulPro</t>
  </si>
  <si>
    <t>Dzialanie</t>
  </si>
  <si>
    <t>999</t>
  </si>
  <si>
    <t>Wsparcie\Rodzaj wsparcia</t>
  </si>
  <si>
    <t>Szkolenia dla pracowników instytucji rynku pracy</t>
  </si>
  <si>
    <t>Badania, analizy, ekspertyzy</t>
  </si>
  <si>
    <t>Plany i programy szkoleniowe</t>
  </si>
  <si>
    <t>Wyposażenie w sprzęt techniczny</t>
  </si>
  <si>
    <t>w tym sprzęt komputerowy</t>
  </si>
  <si>
    <t>w tym sprzęt biurowy</t>
  </si>
  <si>
    <t>w tym narzędzia informatyczne</t>
  </si>
  <si>
    <t>Udoskonalenie systemu zachęt do inwestycji w szkolenia</t>
  </si>
  <si>
    <t>Projektowanie nowych rozwiązań organizacyjnych</t>
  </si>
  <si>
    <t>Wsparcie programów pilotażowych i promocyjnych</t>
  </si>
  <si>
    <t>Doradztwo dla pracowników instytucji rynku pracy</t>
  </si>
  <si>
    <t>Doskonalenie umiejętności i kwalifikacji kobiet</t>
  </si>
  <si>
    <t>Studia podyplomowe dla pracowników</t>
  </si>
  <si>
    <t>Wsparcie otoczenia instytucjonalnego</t>
  </si>
  <si>
    <t>Subsydia dla organizacji pozarządowych</t>
  </si>
  <si>
    <t>Instytucja\Rodzaj wsparcia instytucji</t>
  </si>
  <si>
    <t>Nr projektu:</t>
  </si>
  <si>
    <t>Działanie:</t>
  </si>
  <si>
    <t>LP</t>
  </si>
  <si>
    <t>Wojewodztwo</t>
  </si>
  <si>
    <t>KodPocztowy</t>
  </si>
  <si>
    <t>Miejscowosc</t>
  </si>
  <si>
    <t>Ulica</t>
  </si>
  <si>
    <t>NrDomu</t>
  </si>
  <si>
    <t>NrLokalu</t>
  </si>
  <si>
    <t>TelSt</t>
  </si>
  <si>
    <t>Email</t>
  </si>
  <si>
    <t>DataOd</t>
  </si>
  <si>
    <t>DataDo</t>
  </si>
  <si>
    <t>Nazwisko</t>
  </si>
  <si>
    <t>Imie</t>
  </si>
  <si>
    <t>Wiek</t>
  </si>
  <si>
    <t>Plec</t>
  </si>
  <si>
    <t>Pesel</t>
  </si>
  <si>
    <t>TelKom</t>
  </si>
  <si>
    <t>Wyksztalcenie</t>
  </si>
  <si>
    <t>DoKonca</t>
  </si>
  <si>
    <t>Działanie</t>
  </si>
  <si>
    <t>Schemat</t>
  </si>
  <si>
    <t>Doradztwo</t>
  </si>
  <si>
    <t>Poradnictwo zawodowe</t>
  </si>
  <si>
    <t>Pośrednictwo pracy</t>
  </si>
  <si>
    <t>Studia podyplomowe</t>
  </si>
  <si>
    <t>Podjęcie nauki</t>
  </si>
  <si>
    <t/>
  </si>
  <si>
    <t>DataWprowadzenia</t>
  </si>
  <si>
    <t>IdOsobyWprowadzajacej</t>
  </si>
  <si>
    <t>Data i godzina pierwszego wprowadzenia:</t>
  </si>
  <si>
    <t>Imię:</t>
  </si>
  <si>
    <t>Nazwisko:</t>
  </si>
  <si>
    <t>PESEL:</t>
  </si>
  <si>
    <t>Identyfikator osoby, która wprowadziła dane:</t>
  </si>
  <si>
    <t>Podjęcie zatrudnienia</t>
  </si>
  <si>
    <t>Formularz PEFS 2007 - PO KL</t>
  </si>
  <si>
    <t>Dane uczestników</t>
  </si>
  <si>
    <t>Poddziałanie:</t>
  </si>
  <si>
    <t>Priorytet</t>
  </si>
  <si>
    <t>Bezrobotny</t>
  </si>
  <si>
    <t>Zatrudniony</t>
  </si>
  <si>
    <t>Nieaktywny zawodowo</t>
  </si>
  <si>
    <t>StatusNaRynkuPracy</t>
  </si>
  <si>
    <t>SzczegolyStatusu</t>
  </si>
  <si>
    <t>Powiat</t>
  </si>
  <si>
    <t>Opieka</t>
  </si>
  <si>
    <t>Elearning</t>
  </si>
  <si>
    <t>Osoba długotrwale bezrobotna</t>
  </si>
  <si>
    <t>Osoba ucząca się lub kształcąca</t>
  </si>
  <si>
    <t>Rolnik</t>
  </si>
  <si>
    <t>Samozatrudniony</t>
  </si>
  <si>
    <t>Zatrudniony w mikroprzedsiębiorstwie</t>
  </si>
  <si>
    <t>Zatrudniony w dużym przedsiębiorstwie</t>
  </si>
  <si>
    <t>Zatrudniony w administracji publicznej</t>
  </si>
  <si>
    <t>Zatrudniony w organizacji pozarządowej</t>
  </si>
  <si>
    <t>ObszarMiejski</t>
  </si>
  <si>
    <t>Priorytet:</t>
  </si>
  <si>
    <t>PowodWycofania</t>
  </si>
  <si>
    <t>Poddziałanie</t>
  </si>
  <si>
    <t>1!Bezrobotny</t>
  </si>
  <si>
    <t>1!Nieaktywny zawodowo</t>
  </si>
  <si>
    <t>SzczegółyStatusu</t>
  </si>
  <si>
    <t>1. Zatrudnienie i integracja społeczna</t>
  </si>
  <si>
    <t>3. Wysoka jakość systemu oświaty</t>
  </si>
  <si>
    <t>4. Szkolnictwo wyższe i nauka</t>
  </si>
  <si>
    <t>5. Dobre rządzenie</t>
  </si>
  <si>
    <t>6. Rynek pracy otwarty dla wszystkich</t>
  </si>
  <si>
    <t>8. Regionalne kadry gospodarki</t>
  </si>
  <si>
    <t>7. Promocja integracji społecznej</t>
  </si>
  <si>
    <t>9. Rozwój wykształcenia i kompetencji w regionach</t>
  </si>
  <si>
    <t>Indywidualne Plany Działań</t>
  </si>
  <si>
    <t>Pomoc prawna</t>
  </si>
  <si>
    <t>Staże/praktyki/przygotowanie zawodowe</t>
  </si>
  <si>
    <t>Studia I i (lub) II stopnia</t>
  </si>
  <si>
    <t>Szkolenia/warsztaty/kursy</t>
  </si>
  <si>
    <t>Wizyty studyjne</t>
  </si>
  <si>
    <t>Zatrudnienie subsydiowane</t>
  </si>
  <si>
    <t>12!1</t>
  </si>
  <si>
    <t>6!2</t>
  </si>
  <si>
    <t>Specjalizacje medyczne</t>
  </si>
  <si>
    <t>Studia pomostowe</t>
  </si>
  <si>
    <t>6!3</t>
  </si>
  <si>
    <t>Zajęcia dodatkowe dla uczniów</t>
  </si>
  <si>
    <t>Tytuł:</t>
  </si>
  <si>
    <t>Wydruk z formularza systemu PEFS PO KL</t>
  </si>
  <si>
    <t>Województwo</t>
  </si>
  <si>
    <t>Wsparcie</t>
  </si>
  <si>
    <t>11!4</t>
  </si>
  <si>
    <t>Studia doktoranckie</t>
  </si>
  <si>
    <t>Studia I i (lub) II stopnia zamawiane</t>
  </si>
  <si>
    <t>Stypendia</t>
  </si>
  <si>
    <t>Zajęcia wyrównawcze dla studentów</t>
  </si>
  <si>
    <t>6!5</t>
  </si>
  <si>
    <t>12!6</t>
  </si>
  <si>
    <t>Dofinansowanie kosztów dojazdów do miejsca pracy i zakwaterowania</t>
  </si>
  <si>
    <t>Środki na rozwój przedsiębiorczości</t>
  </si>
  <si>
    <t>Wsparcie dla pracownika zatrudnionego w ramach projektu</t>
  </si>
  <si>
    <t>Wsparcie pomostowe</t>
  </si>
  <si>
    <t>8!7</t>
  </si>
  <si>
    <t>Praca socjalna</t>
  </si>
  <si>
    <t>Zatrudnienie socjalne</t>
  </si>
  <si>
    <t>1.1. Wsparcie systemowe instytucji rynku pracy</t>
  </si>
  <si>
    <t>1.2. Wsparcie systemowe instytucji pomocy i integracji społecznej</t>
  </si>
  <si>
    <t>1.3. Ogólnopolskie programy integracji i aktywizacji zawodowej</t>
  </si>
  <si>
    <t>2.1. Rozwój kadr nowoczesnej gospodarki</t>
  </si>
  <si>
    <t>2.2. Wsparcie dla systemu adaptacyjności kadr</t>
  </si>
  <si>
    <t>2.3. Wzmocnienie potencjału zdrowia osób pracujących oraz poprawa jakości funkcjonowania systemu ochrony zdrowia</t>
  </si>
  <si>
    <t>3.1. Modernizacja systemu zarządzania i nadzoru w oświacie</t>
  </si>
  <si>
    <t>3.2. Rozwój systemu egzaminów zewnętrznych</t>
  </si>
  <si>
    <t>3.3. Poprawa jakości kształcenia</t>
  </si>
  <si>
    <t>3.4. Otwartość systemu edukacji w kontekście uczenia się przez całe życie</t>
  </si>
  <si>
    <t>4.1. Wzmocnienie i rozwój potencjału dydaktycznego uczelni oraz zwiększenie liczby absolwentów kierunków o kluczowym znaczeniu dla gospodarki opartej na wiedzy</t>
  </si>
  <si>
    <t>4.2. Rozwój kwalifikacji kadr systemu B+R i wzrost świadomości roli nauki w rozwoju gospodarczym</t>
  </si>
  <si>
    <t>5.1. Wzmocnienie potencjału administracji rządowej</t>
  </si>
  <si>
    <t>5.2. Wzmocnienie potencjału administracji samorządowej</t>
  </si>
  <si>
    <t>5.3. Wsparcie na rzecz realizacji Strategii Lizbońskiej</t>
  </si>
  <si>
    <t>5.4. Rozwój potencjału trzeciego sektora</t>
  </si>
  <si>
    <t>5.5. Rozwój dialogu społecznego</t>
  </si>
  <si>
    <t>6.1. Poprawa dostępu do zatrudnienia oraz wspieranie aktywności zawodowej w regionie</t>
  </si>
  <si>
    <t>6.2. Wsparcie oraz promocja przedsiębiorczości i samozatrudnienia</t>
  </si>
  <si>
    <t>6.3. Inicjatywy lokalne na rzecz podnoszenia poziomu aktywności zawodowej na obszarach wiejskich</t>
  </si>
  <si>
    <t>7.1. Rozwój i upowszechnienie aktywnej integracji</t>
  </si>
  <si>
    <t>7.2. Przeciwdziałanie wykluczeniu i wzmocnienie sektora ekonomii społecznej</t>
  </si>
  <si>
    <t>7.3. Inicjatywy lokalne na rzecz aktywnej integracji</t>
  </si>
  <si>
    <t>8.1. Rozwój pracowników i przedsiębiorstw w regionie</t>
  </si>
  <si>
    <t>8.2. Transfer wiedzy</t>
  </si>
  <si>
    <t>9.1. Wyrównywanie szans edukacyjnych i zapewnienie wysokiej jakości usług edukacyjnych świadczonych w systemie oświaty</t>
  </si>
  <si>
    <t>9.2. Podniesienie atrakcyjności i jakości szkolnictwa zawodowego</t>
  </si>
  <si>
    <t>9.3. Upowszechnienie formalnego kształcenia ustawicznego</t>
  </si>
  <si>
    <t>9.4. Wysoko wykwalifikowane kadry systemu oświaty</t>
  </si>
  <si>
    <t>9.5. Oddolne inicjatywy edukacyjne na obszarach wiejskich</t>
  </si>
  <si>
    <t>1.3.1. Projekty na rzecz społeczności romskiej</t>
  </si>
  <si>
    <t>1.3.2. Projekty na rzecz promocji równych szans kobiet i mężczyzn oraz godzenia życia zawodowego i rodzinnego</t>
  </si>
  <si>
    <t>1.3.3. Ochotnicze Hufce Pracy</t>
  </si>
  <si>
    <t>1.3.4. Centralny Zarząd Służby Więziennej</t>
  </si>
  <si>
    <t>1.3.5. Ministerstwo Sprawiedliwości</t>
  </si>
  <si>
    <t>1.3.6. Państwowy Fundusz Rehabilitacji Osób Niepełnosprawnych</t>
  </si>
  <si>
    <t>1.3.7. Projekty skierowane do pracowników migrujących</t>
  </si>
  <si>
    <t>2.1.1 Rozwój kapitału ludzkiego w przedsiębiorstwach</t>
  </si>
  <si>
    <t>2.1.2 Partnerstwo dla zwiększenia adaptacyjności</t>
  </si>
  <si>
    <t>2.1.3 Wsparcie systemowe na rzecz zwiększenia zdolności adaptacyjnych pracowników i przedsiębiorstw</t>
  </si>
  <si>
    <t>2.2.1 Poprawa jakości usług świadczonych przez instytucje wspierające rozwój przedsiębiorczości i innowacyjności</t>
  </si>
  <si>
    <t>2.2.2 Poprawa jakości świadczonych usług szkoleniowych</t>
  </si>
  <si>
    <t>2.3.1 Opracowanie kompleksowych programów zdrowotnych</t>
  </si>
  <si>
    <t>2.3.2 Doskonalenie zawodowe kadr medycznych</t>
  </si>
  <si>
    <t>2.3.3 Podniesienie jakości zarządzania w ochronie zdrowia</t>
  </si>
  <si>
    <t>3.1.1. Tworzenie warunków i narzędzi do monitorowania, ewaluacji i badań systemu oświaty</t>
  </si>
  <si>
    <t>3.1.2. Modernizacja systemu nadzoru pedagogicznego</t>
  </si>
  <si>
    <t>3.3.1. Efektywny system kształcenia i doskonalenia nauczycieli - projekty systemowe</t>
  </si>
  <si>
    <t>3.3.2. Efektywny system kształcenia i doskonalenia nauczycieli - projekty konkursowe</t>
  </si>
  <si>
    <t>3.3.3. Modernizacja treści i metod kształcenia  - projekty systemowe</t>
  </si>
  <si>
    <t>3.3.4. Modernizacja treści i metod kształcenia  - projekty konkursowe</t>
  </si>
  <si>
    <t>3.4.1. Opracowanie i wdrożenie Krajowego Systemu Kwalifikacji</t>
  </si>
  <si>
    <t>3.4.2. Upowszechnienie uczenia się przez całe życie - projekty systemowe</t>
  </si>
  <si>
    <t>3.4.3. Upowszechnienie uczenia się przez całe życie - projekty konkursowe</t>
  </si>
  <si>
    <t>4.1.1 Wzmocnienie potencjału dydaktycznego uczelni</t>
  </si>
  <si>
    <t>4.1.2 Zwiększenie liczby absolwentów kierunków o kluczowym znaczeniu dla gospodarki opartej na wiedzy</t>
  </si>
  <si>
    <t>4.1.3. Wzmocnienie systemowych  narzędzi zarządzania szkolnictwem wyższym</t>
  </si>
  <si>
    <t>5.1.1 Modernizacja systemów zarządzania i podnoszenie kompetencji kadr</t>
  </si>
  <si>
    <t>5.1.2 Wdrażanie systemu zarządzania finansowego w ujęciu zadaniowym</t>
  </si>
  <si>
    <t>5.1.3. Staże i szkolenia praktyczne dla słuchaczy KSAP</t>
  </si>
  <si>
    <t>5.1.4. Wdrażanie reformy administracji skarbowej</t>
  </si>
  <si>
    <t>5.2.1 Modernizacja zarządzania w administracji samorządowej</t>
  </si>
  <si>
    <t>5.2.2 Systemowe wsparcie funkcjonowania administracji samorządowej</t>
  </si>
  <si>
    <t>5.2.3. Podnoszenie kompetencji kadr służb publicznych</t>
  </si>
  <si>
    <t>5.4.1 Wsparcie systemowe dla trzeciego sektora</t>
  </si>
  <si>
    <t>5.4.2 Rozwój dialogu obywatelskiego</t>
  </si>
  <si>
    <t>5.5.1 Wsparcie systemowe dla dialogu społecznego</t>
  </si>
  <si>
    <t>5.5.2 Wzmocnienie uczestników dialogu społecznego</t>
  </si>
  <si>
    <t>6.1.1 Wsparcie osób pozostających bez zatrudnienia na regionalnym rynku pracy</t>
  </si>
  <si>
    <t>6.1.2 Wsparcie powiatowych i wojewódzkich urzędów pracy w realizacji zadań na rzecz aktywizacji zawodowej osób bezrobotnych w regionie</t>
  </si>
  <si>
    <t>7.1.3 Podnoszenie kwalifikacji kadr pomocy i integracji społecznej</t>
  </si>
  <si>
    <t>7.2.1 Aktywizacja zawodowa i społeczna osób zagrożonych wykluczeniem społecznym</t>
  </si>
  <si>
    <t>7.2.2 Wsparcie ekonomii społecznej</t>
  </si>
  <si>
    <t>8.1.1 Wspieranie rozwoju kwalifikacji zawodowych i doradztwo dla przedsiębiorstw</t>
  </si>
  <si>
    <t>8.1.2 Wsparcie procesów adaptacyjnych i modernizacyjnych w regionie</t>
  </si>
  <si>
    <t>8.1.3 Wzmacnianie lokalnego partnerstwa na rzecz adaptacyjności</t>
  </si>
  <si>
    <t>8.1.4 Przewidywanie zmiany gospodarczej</t>
  </si>
  <si>
    <t>8.2.1 Wsparcie dla współpracy sfery nauki i przedsiębiorstw</t>
  </si>
  <si>
    <t>8.2.2 Regionalne Strategie Innowacji</t>
  </si>
  <si>
    <t>9.1.2 Wyrównywanie szans edukacyjnych uczniów z grup o utrudnionym dostępie do edukacji oraz zmniejszanie różnic w jakości usług edukacyjnych</t>
  </si>
  <si>
    <t>9.1.3 Pomoc stypendialna dla uczniów szczególnie uzdolnionych</t>
  </si>
  <si>
    <t>29!Dolnośląskie</t>
  </si>
  <si>
    <t>5!8</t>
  </si>
  <si>
    <t>8!9</t>
  </si>
  <si>
    <t>Brak</t>
  </si>
  <si>
    <t>Podstawowe</t>
  </si>
  <si>
    <t>Gimnazjalne</t>
  </si>
  <si>
    <t>Panadgimnazjalne</t>
  </si>
  <si>
    <t>Pomaturalne</t>
  </si>
  <si>
    <t>Wyższe</t>
  </si>
  <si>
    <t>1</t>
  </si>
  <si>
    <t>35!Wielkopolskie</t>
  </si>
  <si>
    <t>6.1.3 Poprawa zdolności do zatrudnienia oraz podnoszenie poziomu aktywności zawodowej osób bezrobotnych</t>
  </si>
  <si>
    <t>7.1.1 Rozwój i upowszechnianie aktywnej integracji przez ośrodki pomocy społecznej</t>
  </si>
  <si>
    <t>7.1.2 Rozwój i upowszechnianie aktywnej integracji przez powiatowe centra pomocy rodzinie</t>
  </si>
  <si>
    <t>9.1.1 Zmniejszanie nierówności w stopniu upowszechnienia edukacji przedszkolnej</t>
  </si>
  <si>
    <t>NazwaInstytucji</t>
  </si>
  <si>
    <t>Nip</t>
  </si>
  <si>
    <t>TypInstytucji</t>
  </si>
  <si>
    <t>Pkd</t>
  </si>
  <si>
    <t>WielkoscInst</t>
  </si>
  <si>
    <t>NrBudynku</t>
  </si>
  <si>
    <t>TelKontaktowy</t>
  </si>
  <si>
    <t>LiczbaOsobObjWsp</t>
  </si>
  <si>
    <t>RegonPracodawcy</t>
  </si>
  <si>
    <t>WiekWChwiliPrzystDoProj</t>
  </si>
  <si>
    <t>ZatrudnionyW</t>
  </si>
  <si>
    <t>ZakonczenieZgodnieZeSciezka</t>
  </si>
  <si>
    <t>Wsparcia instytucji</t>
  </si>
  <si>
    <t>Wsparcia pracowników</t>
  </si>
  <si>
    <t>Wdrożenie programu rozwojowego w tym:</t>
  </si>
  <si>
    <t>- nowe kierunki studiów</t>
  </si>
  <si>
    <t>- organizacja dodatkowych zajęć wyrównawczych dla studentów I roku kierunków matematyczni-przyrodniczych  i technicznych</t>
  </si>
  <si>
    <t>- opracowanie programów i  materiałów dydaktycznych</t>
  </si>
  <si>
    <t>- wdrożenie modelu zarządzania jakością i/lub kontroli jakości kształcenia</t>
  </si>
  <si>
    <t>Typ instytucji</t>
  </si>
  <si>
    <t>Szkoła, w tym:</t>
  </si>
  <si>
    <t>- podstawowa</t>
  </si>
  <si>
    <t>- gimnazjalna</t>
  </si>
  <si>
    <t>- ponad gimnazjalna</t>
  </si>
  <si>
    <t>Przedszkole / inna forma edukacji przedszkolnej</t>
  </si>
  <si>
    <t>Placówka kształcenia</t>
  </si>
  <si>
    <t>10!4</t>
  </si>
  <si>
    <t>Przedsiębiorstwo</t>
  </si>
  <si>
    <t>Wielkość instytucji</t>
  </si>
  <si>
    <t>mikroprzedsiębiorstwo</t>
  </si>
  <si>
    <t>duże przedsiębiorstwo</t>
  </si>
  <si>
    <t>Regon</t>
  </si>
  <si>
    <t>Obszar</t>
  </si>
  <si>
    <t>WsparcieDlaPracownikow</t>
  </si>
  <si>
    <t>Typ_inst</t>
  </si>
  <si>
    <t>Typ_inst_szczegoly</t>
  </si>
  <si>
    <t>3!Szkoła, w tym:</t>
  </si>
  <si>
    <t>SzczegolyTypuInst</t>
  </si>
  <si>
    <t>ZatrudnionyW_Wielkosc</t>
  </si>
  <si>
    <t>ZatrudnionyW_Typ</t>
  </si>
  <si>
    <t>mikroprzedsiębiorstwo;mikroprzedsiębiorstwie</t>
  </si>
  <si>
    <t>duże przedsiębiorstwo;dużym przedsiębiorstwie</t>
  </si>
  <si>
    <t>Uczelnia</t>
  </si>
  <si>
    <t>Jednostka naukowo badawcza</t>
  </si>
  <si>
    <t>Jednostka administracji rządowej</t>
  </si>
  <si>
    <t>Państwowa Komisja Akredytacyjna</t>
  </si>
  <si>
    <t>Rada Główna Szkolnictwa Wyższego</t>
  </si>
  <si>
    <t>Instytucja rynku pracy, w tym:</t>
  </si>
  <si>
    <t>- Publiczne Służby Zatrudnienia</t>
  </si>
  <si>
    <t>Instytucja pomocy i integracji społecznej</t>
  </si>
  <si>
    <t>Służba więzienna</t>
  </si>
  <si>
    <t>Zakład poprawczy/schronisko dla nieletnich</t>
  </si>
  <si>
    <t>Jednostka administracji samorządowej</t>
  </si>
  <si>
    <t>Organizacja pozarządowa</t>
  </si>
  <si>
    <t>Partnerzy społeczno-gospodarczy</t>
  </si>
  <si>
    <t>Inna</t>
  </si>
  <si>
    <t>Instytucja świadcząca usługi na rzecz rozwoju przedsiębiorczości (np. członek KSU)</t>
  </si>
  <si>
    <t>Zakład Opieki Zdrowotnej</t>
  </si>
  <si>
    <t>Instytucja naukowo badawcza</t>
  </si>
  <si>
    <t>Komisja egzaminacyjna</t>
  </si>
  <si>
    <t>Przedszkole/inna forma edukacji przedszkolnej</t>
  </si>
  <si>
    <t>Placówka kształcenia ustawicznego/placówka kształcenia praktycznego/ośrodek dokształcania i doskonalenia zawodowego</t>
  </si>
  <si>
    <t>Zakład kształcenia i placówka doskonalenia nauczycieli</t>
  </si>
  <si>
    <t>Uczelnia, w tym:</t>
  </si>
  <si>
    <t>- publiczna</t>
  </si>
  <si>
    <t>- kuratorium oświaty</t>
  </si>
  <si>
    <t>4!6</t>
  </si>
  <si>
    <t>Jednostka administracji rządowej (w tym skarbowej), w tym:</t>
  </si>
  <si>
    <t>- ministerstwo/urząd centralny</t>
  </si>
  <si>
    <t>- urząd wojewódzki</t>
  </si>
  <si>
    <t>- urząd marszałkowski</t>
  </si>
  <si>
    <t>- urząd powiatowy/urząd gminy</t>
  </si>
  <si>
    <t>Instytucja działająca na rzecz organizacji pozarządowych</t>
  </si>
  <si>
    <t>Instytucja dialogu społecznego</t>
  </si>
  <si>
    <t>Instytucja wymiaru sprawiedliwości</t>
  </si>
  <si>
    <t>KSAP</t>
  </si>
  <si>
    <t>Partnerzy społeczni</t>
  </si>
  <si>
    <t>Instytucja pomocy społecznej</t>
  </si>
  <si>
    <t>7!5</t>
  </si>
  <si>
    <t>Wdrożenie standardów usług</t>
  </si>
  <si>
    <t>Rozwój narzędzi i systemów informacyjnych</t>
  </si>
  <si>
    <t>Wypracowanie lub modyfikacja metod, usług i  narzędzi programów rynku pracy</t>
  </si>
  <si>
    <t>Wdrożenie nowych rozwiązań w zakresie organizacji pracy</t>
  </si>
  <si>
    <t>Usługi na rzecz przedsiębiorczości</t>
  </si>
  <si>
    <t>Uzyskanie akredytacji Centrum Monitorowania Jakości w Ochronie Zdrowia</t>
  </si>
  <si>
    <t>Rozwój standardów organizacyjnych</t>
  </si>
  <si>
    <t>Rozwój standardów usług</t>
  </si>
  <si>
    <t>Rozwój standardów kwalifikacji</t>
  </si>
  <si>
    <t>Wdrożenie systemu nadzoru pedagogicznego i oceny jakości pracy szkoły</t>
  </si>
  <si>
    <t>Wsparcie systemu akredytacji</t>
  </si>
  <si>
    <t>Opracowanie i wdrożenie podstaw programowych, materiałów dydaktycznych, materiałów metodycznych, narzędzi diagnostycznych metod kształcenia w tym:</t>
  </si>
  <si>
    <t>-  wdrożenie nowych form i zasad kształcenia nauczycieli</t>
  </si>
  <si>
    <t>Opracowanie i wdrożenie Krajowego Systemu Kwalifikacji</t>
  </si>
  <si>
    <t>Uruchomienie nowego typu studiów</t>
  </si>
  <si>
    <t>Opracowanie/usprawnienie systemów informatycznych</t>
  </si>
  <si>
    <t>Wsparcie w zakresie poprawy standardów zarządzania</t>
  </si>
  <si>
    <t>Przygotowanie i wdrożenie wieloletniego planowania w tym:</t>
  </si>
  <si>
    <t>Utworzenie i rozwój punktów obsługi interesantów oraz punktów informacyjnych</t>
  </si>
  <si>
    <t>Opracowanie i wdrożenie jednolitych standardów obsługi klienta</t>
  </si>
  <si>
    <t>Wprowadzenie systemu analizy potrzeb szkoleniowych</t>
  </si>
  <si>
    <t xml:space="preserve"> - planowania budżetowego w ujęciu zadaniowym</t>
  </si>
  <si>
    <t>Opracowanie standardów kompetencyjnych</t>
  </si>
  <si>
    <t>Tworzenie i wdrażanie programów rozwoju organizacji</t>
  </si>
  <si>
    <t>Wsparcie w zakresie wzmacniania potencjału regulacyjnego administracji publicznej</t>
  </si>
  <si>
    <t>Wdrożenie programu z zakresu bezpłatnego poradnictwa prawnego i obywatelskiego</t>
  </si>
  <si>
    <t>Wsparcie w zakresie budowania potencjału partnerów społecznych</t>
  </si>
  <si>
    <t>Dofinansowanie zatrudnienia doradców zawodowych oraz pośredników pracy</t>
  </si>
  <si>
    <t>Doposażenie lub wyposażenie stanowiska pracy dla skierowanego bezrobotnego w ramach prac interwencyjnych</t>
  </si>
  <si>
    <t>Wsparcie finansowe dla utworzenia i/lub funkcjonowania instytucji</t>
  </si>
  <si>
    <t>Wzmocnienie kadrowe</t>
  </si>
  <si>
    <t>Wsparcie w zakresie skutecznego przewidywania i zarządzania zmianą</t>
  </si>
  <si>
    <t>Tworzenie i modernizacja programów outplacementu</t>
  </si>
  <si>
    <t>Doradztwo dla firmy</t>
  </si>
  <si>
    <t>Tworzenie, rozwój i aktualizacja Regionalnych Strategii Innowacji</t>
  </si>
  <si>
    <t>Wdrożenie programów rozwojowych szkół w tym:</t>
  </si>
  <si>
    <t>- wdrożenie programów rozwojowych we współpracy z przedsiębiorstwami</t>
  </si>
  <si>
    <t>Wsparcie dla istniejących i tworzenia nowych ośrodków przedszkolnych</t>
  </si>
  <si>
    <t>Wdrażanie programów i narzędzi efektywnego zarządzania placówką</t>
  </si>
  <si>
    <t>Wyposażenie  w nowoczesne materiały dydaktyczne</t>
  </si>
  <si>
    <t>Organizacja pozarządowa;Organizacji pozarządowej</t>
  </si>
  <si>
    <t>1!Instytucja rynku pracy, w tym:</t>
  </si>
  <si>
    <t>2!Uczelnia, w tym:</t>
  </si>
  <si>
    <t>2!Jednostka administracji rządowej (w tym skarbowej), w tym:</t>
  </si>
  <si>
    <t>1!10</t>
  </si>
  <si>
    <t>2!10</t>
  </si>
  <si>
    <t>3!10</t>
  </si>
  <si>
    <t>5!9</t>
  </si>
  <si>
    <t>6!4</t>
  </si>
  <si>
    <t>9!5</t>
  </si>
  <si>
    <t>Imię</t>
  </si>
  <si>
    <t>Login</t>
  </si>
  <si>
    <t>Hasło</t>
  </si>
  <si>
    <t>admin</t>
  </si>
  <si>
    <t xml:space="preserve"> bolesławiecki</t>
  </si>
  <si>
    <t xml:space="preserve"> dzierżoniowski</t>
  </si>
  <si>
    <t xml:space="preserve"> głogowski</t>
  </si>
  <si>
    <t xml:space="preserve"> górowski</t>
  </si>
  <si>
    <t xml:space="preserve"> jaworski</t>
  </si>
  <si>
    <t xml:space="preserve"> jeleniogórski</t>
  </si>
  <si>
    <t xml:space="preserve"> kamiennogórski</t>
  </si>
  <si>
    <t xml:space="preserve"> kłodzki</t>
  </si>
  <si>
    <t xml:space="preserve"> legnicki</t>
  </si>
  <si>
    <t xml:space="preserve"> lubański</t>
  </si>
  <si>
    <t xml:space="preserve"> lubiński</t>
  </si>
  <si>
    <t xml:space="preserve"> lwówecki</t>
  </si>
  <si>
    <t xml:space="preserve"> m. Jelenia Góra</t>
  </si>
  <si>
    <t xml:space="preserve"> m. Legnica</t>
  </si>
  <si>
    <t xml:space="preserve"> m. Wrocław</t>
  </si>
  <si>
    <t xml:space="preserve"> milicki</t>
  </si>
  <si>
    <t xml:space="preserve"> oleśnicki</t>
  </si>
  <si>
    <t xml:space="preserve"> oławski</t>
  </si>
  <si>
    <t xml:space="preserve"> polkowicki</t>
  </si>
  <si>
    <t xml:space="preserve"> strzeliński</t>
  </si>
  <si>
    <t xml:space="preserve"> średzki</t>
  </si>
  <si>
    <t xml:space="preserve"> świdnicki</t>
  </si>
  <si>
    <t xml:space="preserve"> trzebnicki</t>
  </si>
  <si>
    <t xml:space="preserve"> wałbrzyski</t>
  </si>
  <si>
    <t xml:space="preserve"> wołowski</t>
  </si>
  <si>
    <t xml:space="preserve"> wrocławski</t>
  </si>
  <si>
    <t xml:space="preserve"> ząbkowicki</t>
  </si>
  <si>
    <t xml:space="preserve"> zgorzelecki</t>
  </si>
  <si>
    <t xml:space="preserve"> złotoryjski</t>
  </si>
  <si>
    <t xml:space="preserve"> aleksandrowski</t>
  </si>
  <si>
    <t xml:space="preserve"> brodnicki</t>
  </si>
  <si>
    <t xml:space="preserve"> bydgoski</t>
  </si>
  <si>
    <t xml:space="preserve"> chełmiński</t>
  </si>
  <si>
    <t xml:space="preserve"> golubskodobrzyński</t>
  </si>
  <si>
    <t xml:space="preserve"> grudziądzki</t>
  </si>
  <si>
    <t xml:space="preserve"> inowrocławski</t>
  </si>
  <si>
    <t xml:space="preserve"> lipnowski</t>
  </si>
  <si>
    <t xml:space="preserve"> m. Bydgoszcz</t>
  </si>
  <si>
    <t xml:space="preserve"> m. Grudziądz</t>
  </si>
  <si>
    <t xml:space="preserve"> m. Toruń</t>
  </si>
  <si>
    <t xml:space="preserve"> m. Włocławek</t>
  </si>
  <si>
    <t xml:space="preserve"> mogileński</t>
  </si>
  <si>
    <t xml:space="preserve"> nakielski</t>
  </si>
  <si>
    <t xml:space="preserve"> radziejowski</t>
  </si>
  <si>
    <t xml:space="preserve"> rypiński</t>
  </si>
  <si>
    <t xml:space="preserve"> sępoleński</t>
  </si>
  <si>
    <t xml:space="preserve"> świecki</t>
  </si>
  <si>
    <t xml:space="preserve"> toruński</t>
  </si>
  <si>
    <t xml:space="preserve"> tucholski</t>
  </si>
  <si>
    <t xml:space="preserve"> wąbrzeski</t>
  </si>
  <si>
    <t xml:space="preserve"> włocławski</t>
  </si>
  <si>
    <t xml:space="preserve"> żniński</t>
  </si>
  <si>
    <t xml:space="preserve"> bialski</t>
  </si>
  <si>
    <t xml:space="preserve"> biłgorajski</t>
  </si>
  <si>
    <t xml:space="preserve"> chełmski</t>
  </si>
  <si>
    <t xml:space="preserve"> hrubieszowski</t>
  </si>
  <si>
    <t xml:space="preserve"> janowski</t>
  </si>
  <si>
    <t xml:space="preserve"> krasnostawski</t>
  </si>
  <si>
    <t xml:space="preserve"> kraśnicki</t>
  </si>
  <si>
    <t xml:space="preserve"> lubartowski</t>
  </si>
  <si>
    <t xml:space="preserve"> lubelski</t>
  </si>
  <si>
    <t xml:space="preserve"> łęczyński</t>
  </si>
  <si>
    <t xml:space="preserve"> łukowski</t>
  </si>
  <si>
    <t xml:space="preserve"> m. Biała Podlaska</t>
  </si>
  <si>
    <t xml:space="preserve"> m. Chełm</t>
  </si>
  <si>
    <t xml:space="preserve"> m. Lublin</t>
  </si>
  <si>
    <t xml:space="preserve"> m. Zamość</t>
  </si>
  <si>
    <t xml:space="preserve"> opolski</t>
  </si>
  <si>
    <t xml:space="preserve"> parczewski</t>
  </si>
  <si>
    <t xml:space="preserve"> puławski</t>
  </si>
  <si>
    <t xml:space="preserve"> radzyński</t>
  </si>
  <si>
    <t xml:space="preserve"> rycki</t>
  </si>
  <si>
    <t xml:space="preserve"> tomaszowski</t>
  </si>
  <si>
    <t xml:space="preserve"> włodawski</t>
  </si>
  <si>
    <t xml:space="preserve"> zamojski</t>
  </si>
  <si>
    <t xml:space="preserve"> gorzowski</t>
  </si>
  <si>
    <t xml:space="preserve"> krośnieński</t>
  </si>
  <si>
    <t xml:space="preserve"> m. Gorzów Wielkopolski</t>
  </si>
  <si>
    <t xml:space="preserve"> m. Zielona Góra</t>
  </si>
  <si>
    <t xml:space="preserve"> międzyrzecki</t>
  </si>
  <si>
    <t xml:space="preserve"> nowosolski</t>
  </si>
  <si>
    <t xml:space="preserve"> słubicki</t>
  </si>
  <si>
    <t xml:space="preserve"> strzeleckodrezdenecki</t>
  </si>
  <si>
    <t xml:space="preserve"> sulęciński</t>
  </si>
  <si>
    <t xml:space="preserve"> świebodziński</t>
  </si>
  <si>
    <t xml:space="preserve"> wschowski</t>
  </si>
  <si>
    <t xml:space="preserve"> zielonogórski</t>
  </si>
  <si>
    <t xml:space="preserve"> żagański</t>
  </si>
  <si>
    <t xml:space="preserve"> żarski</t>
  </si>
  <si>
    <t xml:space="preserve"> bełchatowski</t>
  </si>
  <si>
    <t xml:space="preserve"> brzeziński</t>
  </si>
  <si>
    <t xml:space="preserve"> kutnowski</t>
  </si>
  <si>
    <t xml:space="preserve"> łaski</t>
  </si>
  <si>
    <t xml:space="preserve"> łęczycki</t>
  </si>
  <si>
    <t xml:space="preserve"> łowicki</t>
  </si>
  <si>
    <t xml:space="preserve"> łódzki wschodni</t>
  </si>
  <si>
    <t xml:space="preserve"> m. Łódź</t>
  </si>
  <si>
    <t xml:space="preserve"> m. Piotrków Trybunalski</t>
  </si>
  <si>
    <t xml:space="preserve"> m. Skierniewice</t>
  </si>
  <si>
    <t xml:space="preserve"> opoczyński</t>
  </si>
  <si>
    <t xml:space="preserve"> pabianicki</t>
  </si>
  <si>
    <t xml:space="preserve"> pajęczański</t>
  </si>
  <si>
    <t xml:space="preserve"> piotrkowski</t>
  </si>
  <si>
    <t xml:space="preserve"> poddębicki</t>
  </si>
  <si>
    <t xml:space="preserve"> radomszczański</t>
  </si>
  <si>
    <t xml:space="preserve"> rawski</t>
  </si>
  <si>
    <t xml:space="preserve"> sieradzki</t>
  </si>
  <si>
    <t xml:space="preserve"> skierniewicki</t>
  </si>
  <si>
    <t xml:space="preserve"> wieluński</t>
  </si>
  <si>
    <t xml:space="preserve"> wieruszowski</t>
  </si>
  <si>
    <t xml:space="preserve"> zduńskowolski</t>
  </si>
  <si>
    <t xml:space="preserve"> zgierski</t>
  </si>
  <si>
    <t xml:space="preserve"> bocheński</t>
  </si>
  <si>
    <t xml:space="preserve"> brzeski</t>
  </si>
  <si>
    <t xml:space="preserve"> chrzanowski</t>
  </si>
  <si>
    <t xml:space="preserve"> dąbrowski</t>
  </si>
  <si>
    <t xml:space="preserve"> gorlicki</t>
  </si>
  <si>
    <t xml:space="preserve"> krakowski</t>
  </si>
  <si>
    <t xml:space="preserve"> limanowski</t>
  </si>
  <si>
    <t xml:space="preserve"> m. Kraków</t>
  </si>
  <si>
    <t xml:space="preserve"> m. Nowy Sącz</t>
  </si>
  <si>
    <t xml:space="preserve"> m. Tarnów</t>
  </si>
  <si>
    <t xml:space="preserve"> miechowski</t>
  </si>
  <si>
    <t xml:space="preserve"> myślenicki</t>
  </si>
  <si>
    <t xml:space="preserve"> nowosądecki</t>
  </si>
  <si>
    <t xml:space="preserve"> nowotarski</t>
  </si>
  <si>
    <t xml:space="preserve"> olkuski</t>
  </si>
  <si>
    <t xml:space="preserve"> oświęcimski</t>
  </si>
  <si>
    <t xml:space="preserve"> proszowicki</t>
  </si>
  <si>
    <t xml:space="preserve"> suski</t>
  </si>
  <si>
    <t xml:space="preserve"> tarnowski</t>
  </si>
  <si>
    <t xml:space="preserve"> tatrzański</t>
  </si>
  <si>
    <t xml:space="preserve"> wadowicki</t>
  </si>
  <si>
    <t xml:space="preserve"> wielicki</t>
  </si>
  <si>
    <t xml:space="preserve"> białobrzeski</t>
  </si>
  <si>
    <t xml:space="preserve"> ciechanowski</t>
  </si>
  <si>
    <t xml:space="preserve"> garwoliński</t>
  </si>
  <si>
    <t xml:space="preserve"> gostyniński</t>
  </si>
  <si>
    <t xml:space="preserve"> grodziski</t>
  </si>
  <si>
    <t xml:space="preserve"> grójecki</t>
  </si>
  <si>
    <t xml:space="preserve"> kozienicki</t>
  </si>
  <si>
    <t xml:space="preserve"> legionowski</t>
  </si>
  <si>
    <t xml:space="preserve"> lipski</t>
  </si>
  <si>
    <t xml:space="preserve"> łosicki</t>
  </si>
  <si>
    <t xml:space="preserve"> m. Ostrołęka</t>
  </si>
  <si>
    <t xml:space="preserve"> m. Płock</t>
  </si>
  <si>
    <t xml:space="preserve"> m. Radom</t>
  </si>
  <si>
    <t xml:space="preserve"> m. Siedlce</t>
  </si>
  <si>
    <t xml:space="preserve"> m. st. Warszawa</t>
  </si>
  <si>
    <t xml:space="preserve"> makowski</t>
  </si>
  <si>
    <t xml:space="preserve"> miński</t>
  </si>
  <si>
    <t xml:space="preserve"> mławski</t>
  </si>
  <si>
    <t xml:space="preserve"> nowodworski</t>
  </si>
  <si>
    <t xml:space="preserve"> ostrołęcki</t>
  </si>
  <si>
    <t xml:space="preserve"> ostrowski</t>
  </si>
  <si>
    <t xml:space="preserve"> otwocki</t>
  </si>
  <si>
    <t xml:space="preserve"> piaseczyński</t>
  </si>
  <si>
    <t xml:space="preserve"> płocki</t>
  </si>
  <si>
    <t xml:space="preserve"> płoński</t>
  </si>
  <si>
    <t xml:space="preserve"> pruszkowski</t>
  </si>
  <si>
    <t xml:space="preserve"> przasnyski</t>
  </si>
  <si>
    <t xml:space="preserve"> przysuski</t>
  </si>
  <si>
    <t xml:space="preserve"> pułtuski</t>
  </si>
  <si>
    <t xml:space="preserve"> radomski</t>
  </si>
  <si>
    <t xml:space="preserve"> siedlecki</t>
  </si>
  <si>
    <t xml:space="preserve"> sierpecki</t>
  </si>
  <si>
    <t xml:space="preserve"> sochaczewski</t>
  </si>
  <si>
    <t xml:space="preserve"> sokołowski</t>
  </si>
  <si>
    <t xml:space="preserve"> szydłowiecki</t>
  </si>
  <si>
    <t xml:space="preserve"> warszawski zachodni</t>
  </si>
  <si>
    <t xml:space="preserve"> węgrowski</t>
  </si>
  <si>
    <t xml:space="preserve"> wołomiński</t>
  </si>
  <si>
    <t xml:space="preserve"> wyszkowski</t>
  </si>
  <si>
    <t xml:space="preserve"> zwoleński</t>
  </si>
  <si>
    <t xml:space="preserve"> żuromiński</t>
  </si>
  <si>
    <t xml:space="preserve"> żyrardowski</t>
  </si>
  <si>
    <t xml:space="preserve"> głubczycki</t>
  </si>
  <si>
    <t xml:space="preserve"> kędzierzyńskokozielski</t>
  </si>
  <si>
    <t xml:space="preserve"> kluczborski</t>
  </si>
  <si>
    <t xml:space="preserve"> krapkowicki</t>
  </si>
  <si>
    <t xml:space="preserve"> m. Opole</t>
  </si>
  <si>
    <t xml:space="preserve"> namysłowski</t>
  </si>
  <si>
    <t xml:space="preserve"> nyski</t>
  </si>
  <si>
    <t xml:space="preserve"> oleski</t>
  </si>
  <si>
    <t xml:space="preserve"> prudnicki</t>
  </si>
  <si>
    <t xml:space="preserve"> strzelecki</t>
  </si>
  <si>
    <t xml:space="preserve"> bieszczadzki</t>
  </si>
  <si>
    <t xml:space="preserve"> brzozowski</t>
  </si>
  <si>
    <t xml:space="preserve"> dębicki</t>
  </si>
  <si>
    <t xml:space="preserve"> jarosławski</t>
  </si>
  <si>
    <t xml:space="preserve"> jasielski</t>
  </si>
  <si>
    <t xml:space="preserve"> kolbuszowski</t>
  </si>
  <si>
    <t xml:space="preserve"> leski</t>
  </si>
  <si>
    <t xml:space="preserve"> leżajski</t>
  </si>
  <si>
    <t xml:space="preserve"> lubaczowski</t>
  </si>
  <si>
    <t xml:space="preserve"> łańcucki</t>
  </si>
  <si>
    <t xml:space="preserve"> m. Krosno</t>
  </si>
  <si>
    <t xml:space="preserve"> m. Przemyśl</t>
  </si>
  <si>
    <t xml:space="preserve"> m. Rzeszów</t>
  </si>
  <si>
    <t xml:space="preserve"> m. Tarnobrzeg</t>
  </si>
  <si>
    <t xml:space="preserve"> mielecki</t>
  </si>
  <si>
    <t xml:space="preserve"> niżański</t>
  </si>
  <si>
    <t xml:space="preserve"> przemyski</t>
  </si>
  <si>
    <t xml:space="preserve"> przeworski</t>
  </si>
  <si>
    <t xml:space="preserve"> ropczyckosędziszowski</t>
  </si>
  <si>
    <t xml:space="preserve"> rzeszowski</t>
  </si>
  <si>
    <t xml:space="preserve"> sanocki</t>
  </si>
  <si>
    <t xml:space="preserve"> stalowowolski</t>
  </si>
  <si>
    <t xml:space="preserve"> strzyżowski</t>
  </si>
  <si>
    <t xml:space="preserve"> tarnobrzeski</t>
  </si>
  <si>
    <t xml:space="preserve"> augustowski</t>
  </si>
  <si>
    <t xml:space="preserve"> białostocki</t>
  </si>
  <si>
    <t xml:space="preserve"> bielski</t>
  </si>
  <si>
    <t xml:space="preserve"> grajewski</t>
  </si>
  <si>
    <t xml:space="preserve"> hajnowski</t>
  </si>
  <si>
    <t xml:space="preserve"> kolneński</t>
  </si>
  <si>
    <t xml:space="preserve"> łomżyński</t>
  </si>
  <si>
    <t xml:space="preserve"> m. Białystok</t>
  </si>
  <si>
    <t xml:space="preserve"> m. Łomża</t>
  </si>
  <si>
    <t xml:space="preserve"> m. Suwałki</t>
  </si>
  <si>
    <t xml:space="preserve"> moniecki</t>
  </si>
  <si>
    <t xml:space="preserve"> sejneński</t>
  </si>
  <si>
    <t xml:space="preserve"> siemiatycki</t>
  </si>
  <si>
    <t xml:space="preserve"> sokólski</t>
  </si>
  <si>
    <t xml:space="preserve"> suwalski</t>
  </si>
  <si>
    <t xml:space="preserve"> wysokomazowiecki</t>
  </si>
  <si>
    <t xml:space="preserve"> zambrowski</t>
  </si>
  <si>
    <t xml:space="preserve"> bytowski</t>
  </si>
  <si>
    <t xml:space="preserve"> chojnicki</t>
  </si>
  <si>
    <t xml:space="preserve"> człuchowski</t>
  </si>
  <si>
    <t xml:space="preserve"> gdański</t>
  </si>
  <si>
    <t xml:space="preserve"> kartuski</t>
  </si>
  <si>
    <t xml:space="preserve"> kościerski</t>
  </si>
  <si>
    <t xml:space="preserve"> kwidzyński</t>
  </si>
  <si>
    <t xml:space="preserve"> lęborski</t>
  </si>
  <si>
    <t xml:space="preserve"> m. Gdańsk</t>
  </si>
  <si>
    <t xml:space="preserve"> m. Gdynia</t>
  </si>
  <si>
    <t xml:space="preserve"> m. Słupsk</t>
  </si>
  <si>
    <t xml:space="preserve"> m. Sopot</t>
  </si>
  <si>
    <t xml:space="preserve"> malborski</t>
  </si>
  <si>
    <t xml:space="preserve"> pucki</t>
  </si>
  <si>
    <t xml:space="preserve"> słupski</t>
  </si>
  <si>
    <t xml:space="preserve"> starogardzki</t>
  </si>
  <si>
    <t xml:space="preserve"> sztumski</t>
  </si>
  <si>
    <t xml:space="preserve"> tczewski</t>
  </si>
  <si>
    <t xml:space="preserve"> wejherowski</t>
  </si>
  <si>
    <t xml:space="preserve"> będziński</t>
  </si>
  <si>
    <t xml:space="preserve"> bieruńskolędziński</t>
  </si>
  <si>
    <t xml:space="preserve"> cieszyński</t>
  </si>
  <si>
    <t xml:space="preserve"> częstochowski</t>
  </si>
  <si>
    <t xml:space="preserve"> gliwicki</t>
  </si>
  <si>
    <t xml:space="preserve"> kłobucki</t>
  </si>
  <si>
    <t xml:space="preserve"> lubliniecki</t>
  </si>
  <si>
    <t xml:space="preserve"> m. BielskoBiała</t>
  </si>
  <si>
    <t xml:space="preserve"> m. Bytom</t>
  </si>
  <si>
    <t xml:space="preserve"> m. Chorzów</t>
  </si>
  <si>
    <t xml:space="preserve"> m. Częstochowa</t>
  </si>
  <si>
    <t xml:space="preserve"> m. Dąbrowa Górnicza</t>
  </si>
  <si>
    <t xml:space="preserve"> m. Gliwice</t>
  </si>
  <si>
    <t xml:space="preserve"> m. JastrzębieZdrój</t>
  </si>
  <si>
    <t xml:space="preserve"> m. Jaworzno</t>
  </si>
  <si>
    <t xml:space="preserve"> m. Katowice</t>
  </si>
  <si>
    <t xml:space="preserve"> m. Mysłowice</t>
  </si>
  <si>
    <t xml:space="preserve"> m. Piekary Śląskie</t>
  </si>
  <si>
    <t xml:space="preserve"> m. Ruda Śląska</t>
  </si>
  <si>
    <t xml:space="preserve"> m. Rybnik</t>
  </si>
  <si>
    <t xml:space="preserve"> m. Siemianowice Śląskie</t>
  </si>
  <si>
    <t xml:space="preserve"> m. Sosnowiec</t>
  </si>
  <si>
    <t xml:space="preserve"> m. Świętochłowice</t>
  </si>
  <si>
    <t xml:space="preserve"> m. Tychy</t>
  </si>
  <si>
    <t xml:space="preserve"> m. Zabrze</t>
  </si>
  <si>
    <t xml:space="preserve"> m. Żory</t>
  </si>
  <si>
    <t xml:space="preserve"> mikołowski</t>
  </si>
  <si>
    <t xml:space="preserve"> myszkowski</t>
  </si>
  <si>
    <t xml:space="preserve"> pszczyński</t>
  </si>
  <si>
    <t xml:space="preserve"> raciborski</t>
  </si>
  <si>
    <t xml:space="preserve"> rybnicki</t>
  </si>
  <si>
    <t xml:space="preserve"> tarnogórski</t>
  </si>
  <si>
    <t xml:space="preserve"> wodzisławski</t>
  </si>
  <si>
    <t xml:space="preserve"> zawierciański</t>
  </si>
  <si>
    <t xml:space="preserve"> żywiecki</t>
  </si>
  <si>
    <t xml:space="preserve"> buski</t>
  </si>
  <si>
    <t xml:space="preserve"> jędrzejowski</t>
  </si>
  <si>
    <t xml:space="preserve"> kazimierski</t>
  </si>
  <si>
    <t xml:space="preserve"> kielecki</t>
  </si>
  <si>
    <t xml:space="preserve"> konecki</t>
  </si>
  <si>
    <t xml:space="preserve"> m. Kielce</t>
  </si>
  <si>
    <t xml:space="preserve"> opatowski</t>
  </si>
  <si>
    <t xml:space="preserve"> ostrowiecki</t>
  </si>
  <si>
    <t xml:space="preserve"> pińczowski</t>
  </si>
  <si>
    <t xml:space="preserve"> sandomierski</t>
  </si>
  <si>
    <t xml:space="preserve"> skarżyski</t>
  </si>
  <si>
    <t xml:space="preserve"> starachowicki</t>
  </si>
  <si>
    <t xml:space="preserve"> staszowski</t>
  </si>
  <si>
    <t xml:space="preserve"> włoszczowski</t>
  </si>
  <si>
    <t xml:space="preserve"> bartoszycki</t>
  </si>
  <si>
    <t xml:space="preserve"> braniewski</t>
  </si>
  <si>
    <t xml:space="preserve"> działdowski</t>
  </si>
  <si>
    <t xml:space="preserve"> elbląski</t>
  </si>
  <si>
    <t xml:space="preserve"> ełcki</t>
  </si>
  <si>
    <t xml:space="preserve"> giżycki</t>
  </si>
  <si>
    <t xml:space="preserve"> gołdapski</t>
  </si>
  <si>
    <t xml:space="preserve"> iławski</t>
  </si>
  <si>
    <t xml:space="preserve"> kętrzyński</t>
  </si>
  <si>
    <t xml:space="preserve"> lidzbarski</t>
  </si>
  <si>
    <t xml:space="preserve"> m. Elbląg</t>
  </si>
  <si>
    <t xml:space="preserve"> m. Olsztyn</t>
  </si>
  <si>
    <t xml:space="preserve"> mrągowski</t>
  </si>
  <si>
    <t xml:space="preserve"> nidzicki</t>
  </si>
  <si>
    <t xml:space="preserve"> nowomiejski</t>
  </si>
  <si>
    <t xml:space="preserve"> olecki</t>
  </si>
  <si>
    <t xml:space="preserve"> olsztyński</t>
  </si>
  <si>
    <t xml:space="preserve"> ostródzki</t>
  </si>
  <si>
    <t xml:space="preserve"> piski</t>
  </si>
  <si>
    <t xml:space="preserve"> szczycieński</t>
  </si>
  <si>
    <t xml:space="preserve"> węgorzewski</t>
  </si>
  <si>
    <t xml:space="preserve"> chodzieski</t>
  </si>
  <si>
    <t xml:space="preserve"> czarnkowskotrzcianecki</t>
  </si>
  <si>
    <t xml:space="preserve"> gnieźnieński</t>
  </si>
  <si>
    <t xml:space="preserve"> gostyński</t>
  </si>
  <si>
    <t xml:space="preserve"> jarociński</t>
  </si>
  <si>
    <t xml:space="preserve"> kaliski</t>
  </si>
  <si>
    <t xml:space="preserve"> kępiński</t>
  </si>
  <si>
    <t xml:space="preserve"> kolski</t>
  </si>
  <si>
    <t xml:space="preserve"> koniński</t>
  </si>
  <si>
    <t xml:space="preserve"> kościański</t>
  </si>
  <si>
    <t xml:space="preserve"> krotoszyński</t>
  </si>
  <si>
    <t xml:space="preserve"> leszczyński</t>
  </si>
  <si>
    <t xml:space="preserve"> m. Kalisz</t>
  </si>
  <si>
    <t xml:space="preserve"> m. Konin</t>
  </si>
  <si>
    <t xml:space="preserve"> m. Leszno</t>
  </si>
  <si>
    <t xml:space="preserve"> m. Poznań</t>
  </si>
  <si>
    <t xml:space="preserve"> międzychodzki</t>
  </si>
  <si>
    <t xml:space="preserve"> nowotomyski</t>
  </si>
  <si>
    <t xml:space="preserve"> obornicki</t>
  </si>
  <si>
    <t xml:space="preserve"> ostrzeszowski</t>
  </si>
  <si>
    <t xml:space="preserve"> pilski</t>
  </si>
  <si>
    <t xml:space="preserve"> pleszewski</t>
  </si>
  <si>
    <t xml:space="preserve"> poznański</t>
  </si>
  <si>
    <t xml:space="preserve"> rawicki</t>
  </si>
  <si>
    <t xml:space="preserve"> słupecki</t>
  </si>
  <si>
    <t xml:space="preserve"> szamotulski</t>
  </si>
  <si>
    <t xml:space="preserve"> śremski</t>
  </si>
  <si>
    <t xml:space="preserve"> turecki</t>
  </si>
  <si>
    <t xml:space="preserve"> wągrowiecki</t>
  </si>
  <si>
    <t xml:space="preserve"> wolsztyński</t>
  </si>
  <si>
    <t xml:space="preserve"> wrzesiński</t>
  </si>
  <si>
    <t xml:space="preserve"> złotowski</t>
  </si>
  <si>
    <t xml:space="preserve"> białogardzki</t>
  </si>
  <si>
    <t xml:space="preserve"> choszczeński</t>
  </si>
  <si>
    <t xml:space="preserve"> drawski</t>
  </si>
  <si>
    <t xml:space="preserve"> goleniowski</t>
  </si>
  <si>
    <t xml:space="preserve"> gryficki</t>
  </si>
  <si>
    <t xml:space="preserve"> gryfiński</t>
  </si>
  <si>
    <t xml:space="preserve"> kamieński</t>
  </si>
  <si>
    <t xml:space="preserve"> kołobrzeski</t>
  </si>
  <si>
    <t xml:space="preserve"> koszaliński</t>
  </si>
  <si>
    <t xml:space="preserve"> łobeski</t>
  </si>
  <si>
    <t xml:space="preserve"> m. Koszalin</t>
  </si>
  <si>
    <t xml:space="preserve"> m. Szczecin</t>
  </si>
  <si>
    <t xml:space="preserve"> m. Świnoujście</t>
  </si>
  <si>
    <t xml:space="preserve"> myśliborski</t>
  </si>
  <si>
    <t xml:space="preserve"> policki</t>
  </si>
  <si>
    <t xml:space="preserve"> pyrzycki</t>
  </si>
  <si>
    <t xml:space="preserve"> sławieński</t>
  </si>
  <si>
    <t xml:space="preserve"> stargardzki</t>
  </si>
  <si>
    <t xml:space="preserve"> szczecinecki</t>
  </si>
  <si>
    <t xml:space="preserve"> świdwiński</t>
  </si>
  <si>
    <t xml:space="preserve"> wałecki</t>
  </si>
  <si>
    <t>5!1</t>
  </si>
  <si>
    <t>7!4</t>
  </si>
  <si>
    <t>12!5</t>
  </si>
  <si>
    <t>3!6</t>
  </si>
  <si>
    <t>3!7</t>
  </si>
  <si>
    <t>6!9</t>
  </si>
  <si>
    <r>
      <t xml:space="preserve"> </t>
    </r>
    <r>
      <rPr>
        <sz val="8"/>
        <color indexed="18"/>
        <rFont val="Arial"/>
        <family val="2"/>
      </rPr>
      <t xml:space="preserve">Wersja 2.0 </t>
    </r>
  </si>
  <si>
    <t>małe przedsiębiorstwo</t>
  </si>
  <si>
    <t>średnie przedsiębiorstwo</t>
  </si>
  <si>
    <t>małe przedsiębiorstwo;małym przedsiębiorstwie</t>
  </si>
  <si>
    <t>średnie przedsiębiorstwo;średnim przedsiębiorstwie</t>
  </si>
  <si>
    <t>23!Kujawsko-pomorskie</t>
  </si>
  <si>
    <t>21!Warmińsko-mazurskie</t>
  </si>
  <si>
    <t>- niepubliczna</t>
  </si>
  <si>
    <t>Liczba osób niepełnosprawnych objętych wsparciem w ramach projektu:</t>
  </si>
  <si>
    <t>LiczbaNiepelnosprawnych</t>
  </si>
  <si>
    <t>LiczbaDzieci</t>
  </si>
  <si>
    <t>Instytucja wspierająca ekonomię społeczną</t>
  </si>
  <si>
    <t>Wsparcie systemu egzaminów zewnętrznych</t>
  </si>
  <si>
    <t>9!3</t>
  </si>
  <si>
    <t>Wersja 2.0</t>
  </si>
  <si>
    <t>Jednostka administracji samorządowej, w tym:</t>
  </si>
  <si>
    <t>2!Jednostka administracji samorządowej, w tym:</t>
  </si>
  <si>
    <t>Jednostka administracji samorządowej;Administracja publiczna</t>
  </si>
  <si>
    <t>Jednostka administracji rządowej;Administracja publiczna</t>
  </si>
  <si>
    <t>Administracja publiczna;Administracji publicznej</t>
  </si>
  <si>
    <t>Jednostka administracji rządowej (w tym skarbowej), w tym:;Administracja publiczna</t>
  </si>
  <si>
    <t>Jednostka administracji samorządowej, w tym:;Administracja publiczna</t>
  </si>
  <si>
    <t>ZatrudnionyWRodzaj</t>
  </si>
  <si>
    <t>ZatrudnionyWWielkosc</t>
  </si>
  <si>
    <t>Jednostka administracji rządowej, w tym;Administracja publiczna</t>
  </si>
  <si>
    <t>Pracownik w gorszym położeniu</t>
  </si>
  <si>
    <t>Liczba dzieci w wieku od 3 do 5 lat objętych wsparciem w ramach projektu:</t>
  </si>
  <si>
    <t>Zamawianie kształcenia na kierunkach matematycznych, przyrodniczych i technicznych</t>
  </si>
  <si>
    <t>2. Rozwój zasobów ludzkich i potencjału adaptacyjnego przedsiębiorstw oraz poprawa stanu zdrowia osób pracujących</t>
  </si>
  <si>
    <t>Zatrudniony w małym przedsiębiorstwie</t>
  </si>
  <si>
    <t>Zatrudniony w średnim przedsiębiorstwie</t>
  </si>
  <si>
    <t>9!Zatrudniony</t>
  </si>
  <si>
    <t>Jednostka administracji rządowej, w tym:</t>
  </si>
  <si>
    <t>1!Jednostka administracji rządowej, w tym:</t>
  </si>
  <si>
    <t>Liczba uczestników indywidualnych biorących udział w projekcie:</t>
  </si>
  <si>
    <t>Liczba instytucji biorących udział w projekcie:</t>
  </si>
  <si>
    <t>Łączna liczba pracowników instytucji:</t>
  </si>
  <si>
    <t>Zarządzanie</t>
  </si>
  <si>
    <t>Użytkownikami</t>
  </si>
  <si>
    <t>PoKL2009efS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</si>
</sst>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15]d\ mmmm\ yyyy"/>
    <numFmt numFmtId="173" formatCode="m/d"/>
  </numFmts>
  <fonts count="34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18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9" xfId="52" applyNumberFormat="1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7" fillId="15" borderId="0" xfId="0" applyFont="1" applyFill="1" applyAlignment="1">
      <alignment/>
    </xf>
    <xf numFmtId="0" fontId="6" fillId="15" borderId="0" xfId="0" applyFont="1" applyFill="1" applyAlignment="1">
      <alignment/>
    </xf>
    <xf numFmtId="0" fontId="8" fillId="15" borderId="0" xfId="0" applyFont="1" applyFill="1" applyAlignment="1">
      <alignment/>
    </xf>
    <xf numFmtId="0" fontId="9" fillId="15" borderId="0" xfId="44" applyFill="1" applyAlignment="1" applyProtection="1">
      <alignment/>
      <protection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0" fontId="6" fillId="7" borderId="0" xfId="0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/>
    </xf>
    <xf numFmtId="49" fontId="2" fillId="0" borderId="0" xfId="53" applyNumberFormat="1" applyFont="1">
      <alignment/>
      <protection/>
    </xf>
    <xf numFmtId="0" fontId="0" fillId="0" borderId="0" xfId="0" applyAlignment="1" applyProtection="1">
      <alignment/>
      <protection hidden="1"/>
    </xf>
    <xf numFmtId="49" fontId="0" fillId="0" borderId="0" xfId="54" applyNumberFormat="1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0" fillId="0" borderId="10" xfId="0" applyNumberFormat="1" applyFont="1" applyBorder="1" applyAlignment="1" applyProtection="1">
      <alignment horizontal="right"/>
      <protection hidden="1"/>
    </xf>
    <xf numFmtId="0" fontId="30" fillId="0" borderId="11" xfId="0" applyFont="1" applyBorder="1" applyAlignment="1" applyProtection="1">
      <alignment horizontal="right"/>
      <protection hidden="1"/>
    </xf>
    <xf numFmtId="0" fontId="30" fillId="0" borderId="10" xfId="0" applyFont="1" applyBorder="1" applyAlignment="1" applyProtection="1">
      <alignment horizontal="right"/>
      <protection hidden="1"/>
    </xf>
    <xf numFmtId="0" fontId="32" fillId="15" borderId="0" xfId="44" applyFont="1" applyFill="1" applyAlignment="1" applyProtection="1">
      <alignment/>
      <protection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3" fillId="0" borderId="11" xfId="0" applyFont="1" applyBorder="1" applyAlignment="1">
      <alignment wrapText="1"/>
    </xf>
    <xf numFmtId="0" fontId="31" fillId="0" borderId="0" xfId="0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vertical="center"/>
    </xf>
    <xf numFmtId="0" fontId="29" fillId="0" borderId="12" xfId="0" applyFont="1" applyBorder="1" applyAlignment="1">
      <alignment horizontal="right" vertical="center"/>
    </xf>
    <xf numFmtId="0" fontId="33" fillId="0" borderId="10" xfId="0" applyFont="1" applyBorder="1" applyAlignment="1">
      <alignment horizontal="justify" wrapText="1"/>
    </xf>
    <xf numFmtId="0" fontId="33" fillId="0" borderId="11" xfId="0" applyFont="1" applyBorder="1" applyAlignment="1">
      <alignment horizontal="justify" wrapText="1"/>
    </xf>
    <xf numFmtId="0" fontId="0" fillId="0" borderId="0" xfId="0" applyAlignment="1">
      <alignment/>
    </xf>
    <xf numFmtId="49" fontId="5" fillId="0" borderId="0" xfId="0" applyNumberFormat="1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 wrapText="1"/>
      <protection hidden="1"/>
    </xf>
    <xf numFmtId="49" fontId="4" fillId="0" borderId="0" xfId="0" applyNumberFormat="1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33" fillId="0" borderId="10" xfId="0" applyFont="1" applyBorder="1" applyAlignment="1">
      <alignment horizontal="justify"/>
    </xf>
    <xf numFmtId="49" fontId="5" fillId="0" borderId="0" xfId="0" applyNumberFormat="1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Listy do comb" xfId="52"/>
    <cellStyle name="Normal_Listy do comb_1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19050</xdr:rowOff>
    </xdr:from>
    <xdr:to>
      <xdr:col>4</xdr:col>
      <xdr:colOff>161925</xdr:colOff>
      <xdr:row>34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38775"/>
          <a:ext cx="2962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</xdr:row>
      <xdr:rowOff>133350</xdr:rowOff>
    </xdr:from>
    <xdr:to>
      <xdr:col>13</xdr:col>
      <xdr:colOff>504825</xdr:colOff>
      <xdr:row>7</xdr:row>
      <xdr:rowOff>314325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352550"/>
          <a:ext cx="1647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C7"/>
  <sheetViews>
    <sheetView showGridLines="0" showRowColHeaders="0" showZeros="0" showOutlineSymbols="0" zoomScalePageLayoutView="0" workbookViewId="0" topLeftCell="A1">
      <selection activeCell="A1" sqref="A1:C1"/>
    </sheetView>
  </sheetViews>
  <sheetFormatPr defaultColWidth="9.140625" defaultRowHeight="12.75"/>
  <cols>
    <col min="1" max="1" width="42.28125" style="0" customWidth="1"/>
    <col min="2" max="2" width="2.28125" style="0" customWidth="1"/>
    <col min="3" max="3" width="38.28125" style="12" customWidth="1"/>
  </cols>
  <sheetData>
    <row r="1" spans="1:3" ht="12.75">
      <c r="A1" s="35" t="s">
        <v>152</v>
      </c>
      <c r="B1" s="35"/>
      <c r="C1" s="35"/>
    </row>
    <row r="3" spans="1:3" ht="12.75">
      <c r="A3" s="11" t="s">
        <v>98</v>
      </c>
      <c r="C3" s="6" t="s">
        <v>94</v>
      </c>
    </row>
    <row r="4" spans="1:3" ht="12.75">
      <c r="A4" s="11" t="s">
        <v>99</v>
      </c>
      <c r="C4" s="6" t="s">
        <v>94</v>
      </c>
    </row>
    <row r="5" spans="1:3" ht="12.75">
      <c r="A5" s="11" t="s">
        <v>100</v>
      </c>
      <c r="C5" s="6" t="s">
        <v>94</v>
      </c>
    </row>
    <row r="6" spans="1:3" ht="12.75">
      <c r="A6" s="11" t="s">
        <v>97</v>
      </c>
      <c r="C6" s="6" t="s">
        <v>94</v>
      </c>
    </row>
    <row r="7" spans="1:3" ht="12.75">
      <c r="A7" s="11" t="s">
        <v>101</v>
      </c>
      <c r="C7" s="6" t="s">
        <v>94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T51"/>
  <sheetViews>
    <sheetView showGridLines="0" showRowColHeaders="0" showZeros="0" tabSelected="1" showOutlineSymbols="0" zoomScalePageLayoutView="0" workbookViewId="0" topLeftCell="A4">
      <selection activeCell="B10" sqref="B10:I11"/>
    </sheetView>
  </sheetViews>
  <sheetFormatPr defaultColWidth="9.140625" defaultRowHeight="12.75"/>
  <cols>
    <col min="1" max="5" width="10.7109375" style="0" customWidth="1"/>
    <col min="6" max="6" width="8.28125" style="0" customWidth="1"/>
    <col min="7" max="7" width="6.00390625" style="0" customWidth="1"/>
    <col min="8" max="8" width="1.28515625" style="0" customWidth="1"/>
    <col min="9" max="9" width="23.8515625" style="0" customWidth="1"/>
    <col min="10" max="10" width="2.421875" style="0" hidden="1" customWidth="1"/>
    <col min="11" max="11" width="9.8515625" style="0" customWidth="1"/>
  </cols>
  <sheetData>
    <row r="1" spans="8:20" ht="19.5" customHeight="1">
      <c r="H1" s="44"/>
      <c r="I1" s="44"/>
      <c r="K1" s="13" t="s">
        <v>103</v>
      </c>
      <c r="L1" s="14"/>
      <c r="M1" s="14"/>
      <c r="N1" s="14"/>
      <c r="O1" s="22" t="s">
        <v>773</v>
      </c>
      <c r="P1" s="14"/>
      <c r="Q1" s="14"/>
      <c r="R1" s="14"/>
      <c r="S1" s="14"/>
      <c r="T1" s="14"/>
    </row>
    <row r="2" spans="1:20" ht="15.75">
      <c r="A2" s="9" t="s">
        <v>66</v>
      </c>
      <c r="H2" s="44"/>
      <c r="I2" s="44"/>
      <c r="K2" s="15" t="s">
        <v>104</v>
      </c>
      <c r="L2" s="14"/>
      <c r="M2" s="14"/>
      <c r="N2" s="14"/>
      <c r="O2" s="14"/>
      <c r="P2" s="14"/>
      <c r="Q2" s="14"/>
      <c r="R2" s="14"/>
      <c r="S2" s="14"/>
      <c r="T2" s="14"/>
    </row>
    <row r="3" spans="2:20" ht="15" customHeight="1">
      <c r="B3" s="47">
        <f>Projekt!A2</f>
      </c>
      <c r="C3" s="47"/>
      <c r="D3" s="47"/>
      <c r="E3" s="47"/>
      <c r="F3" s="47"/>
      <c r="G3" s="47"/>
      <c r="H3" s="48"/>
      <c r="I3" s="48"/>
      <c r="J3" s="48"/>
      <c r="K3" s="16"/>
      <c r="L3" s="14"/>
      <c r="M3" s="14"/>
      <c r="N3" s="14"/>
      <c r="O3" s="14"/>
      <c r="P3" s="14"/>
      <c r="Q3" s="14"/>
      <c r="R3" s="14"/>
      <c r="S3" s="14"/>
      <c r="T3" s="14"/>
    </row>
    <row r="4" spans="2:20" ht="15" customHeight="1">
      <c r="B4" s="20"/>
      <c r="C4" s="20"/>
      <c r="D4" s="20"/>
      <c r="E4" s="20"/>
      <c r="F4" s="20"/>
      <c r="G4" s="20"/>
      <c r="H4" s="21"/>
      <c r="I4" s="21"/>
      <c r="J4" s="21"/>
      <c r="K4" s="33" t="s">
        <v>787</v>
      </c>
      <c r="L4" s="14"/>
      <c r="M4" s="14"/>
      <c r="N4" s="14"/>
      <c r="O4" s="14"/>
      <c r="P4" s="14"/>
      <c r="Q4" s="14"/>
      <c r="R4" s="14"/>
      <c r="S4" s="14"/>
      <c r="T4" s="14"/>
    </row>
    <row r="5" spans="2:20" ht="15" customHeight="1">
      <c r="B5" s="20"/>
      <c r="C5" s="20"/>
      <c r="D5" s="20"/>
      <c r="E5" s="20"/>
      <c r="F5" s="20"/>
      <c r="G5" s="20"/>
      <c r="H5" s="21"/>
      <c r="I5" s="21"/>
      <c r="J5" s="21"/>
      <c r="K5" s="16"/>
      <c r="L5" s="14"/>
      <c r="M5" s="14"/>
      <c r="N5" s="14"/>
      <c r="O5" s="14"/>
      <c r="P5" s="14"/>
      <c r="Q5" s="14"/>
      <c r="R5" s="14"/>
      <c r="S5" s="14"/>
      <c r="T5" s="14"/>
    </row>
    <row r="6" spans="1:20" ht="15.75">
      <c r="A6" s="9" t="s">
        <v>151</v>
      </c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19"/>
      <c r="B7" s="45">
        <f>Projekt!B2</f>
      </c>
      <c r="C7" s="46"/>
      <c r="D7" s="46"/>
      <c r="E7" s="46"/>
      <c r="F7" s="46"/>
      <c r="G7" s="46"/>
      <c r="H7" s="46"/>
      <c r="I7" s="46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51.75" customHeight="1">
      <c r="A8" s="19"/>
      <c r="B8" s="46"/>
      <c r="C8" s="46"/>
      <c r="D8" s="46"/>
      <c r="E8" s="46"/>
      <c r="F8" s="46"/>
      <c r="G8" s="46"/>
      <c r="H8" s="46"/>
      <c r="I8" s="46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.75" customHeight="1">
      <c r="A9" s="8" t="s">
        <v>124</v>
      </c>
      <c r="B9" s="18"/>
      <c r="C9" s="18"/>
      <c r="D9" s="18"/>
      <c r="E9" s="18"/>
      <c r="F9" s="18"/>
      <c r="G9" s="18"/>
      <c r="H9" s="18"/>
      <c r="I9" s="18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75" customHeight="1">
      <c r="A10" s="8"/>
      <c r="B10" s="46">
        <f>Projekt!E2</f>
        <v>0</v>
      </c>
      <c r="C10" s="46"/>
      <c r="D10" s="46"/>
      <c r="E10" s="46"/>
      <c r="F10" s="46"/>
      <c r="G10" s="46"/>
      <c r="H10" s="46"/>
      <c r="I10" s="46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 customHeight="1">
      <c r="A11" s="19"/>
      <c r="B11" s="46"/>
      <c r="C11" s="46"/>
      <c r="D11" s="46"/>
      <c r="E11" s="46"/>
      <c r="F11" s="46"/>
      <c r="G11" s="46"/>
      <c r="H11" s="46"/>
      <c r="I11" s="46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2.75" customHeight="1">
      <c r="A12" s="8" t="s">
        <v>67</v>
      </c>
      <c r="C12" s="3"/>
      <c r="D12" s="3"/>
      <c r="E12" s="3"/>
      <c r="F12" s="3"/>
      <c r="G12" s="3"/>
      <c r="H12" s="3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2.75" customHeight="1">
      <c r="B13" s="51">
        <f>Projekt!C2</f>
      </c>
      <c r="C13" s="51"/>
      <c r="D13" s="51"/>
      <c r="E13" s="51"/>
      <c r="F13" s="51"/>
      <c r="G13" s="51"/>
      <c r="H13" s="51"/>
      <c r="I13" s="51"/>
      <c r="J13" s="51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0" ht="18.75" customHeight="1">
      <c r="B14" s="51"/>
      <c r="C14" s="51"/>
      <c r="D14" s="51"/>
      <c r="E14" s="51"/>
      <c r="F14" s="51"/>
      <c r="G14" s="51"/>
      <c r="H14" s="51"/>
      <c r="I14" s="51"/>
      <c r="J14" s="51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2.75" customHeight="1">
      <c r="A15" s="8" t="s">
        <v>105</v>
      </c>
      <c r="C15" s="3"/>
      <c r="D15" s="3"/>
      <c r="E15" s="3"/>
      <c r="F15" s="3"/>
      <c r="G15" s="3"/>
      <c r="H15" s="3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2:20" ht="12.75" customHeight="1">
      <c r="B16" s="50">
        <f>Projekt!D2</f>
      </c>
      <c r="C16" s="50"/>
      <c r="D16" s="50"/>
      <c r="E16" s="50"/>
      <c r="F16" s="50"/>
      <c r="G16" s="50"/>
      <c r="H16" s="50"/>
      <c r="I16" s="50"/>
      <c r="J16" s="50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ht="13.5" customHeight="1">
      <c r="B17" s="50"/>
      <c r="C17" s="50"/>
      <c r="D17" s="50"/>
      <c r="E17" s="50"/>
      <c r="F17" s="50"/>
      <c r="G17" s="50"/>
      <c r="H17" s="50"/>
      <c r="I17" s="50"/>
      <c r="J17" s="50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2:20" ht="12.75" customHeight="1">
      <c r="B18" s="50"/>
      <c r="C18" s="50"/>
      <c r="D18" s="50"/>
      <c r="E18" s="50"/>
      <c r="F18" s="50"/>
      <c r="G18" s="50"/>
      <c r="H18" s="50"/>
      <c r="I18" s="50"/>
      <c r="J18" s="50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4.25">
      <c r="A19" s="49" t="s">
        <v>808</v>
      </c>
      <c r="B19" s="49"/>
      <c r="C19" s="49"/>
      <c r="D19" s="49"/>
      <c r="E19" s="49"/>
      <c r="F19" s="30">
        <f>COUNTA(Dane_instytucji!B2:B65536)</f>
        <v>0</v>
      </c>
      <c r="G19" s="28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" customHeight="1">
      <c r="A20" s="43" t="s">
        <v>807</v>
      </c>
      <c r="B20" s="43"/>
      <c r="C20" s="43"/>
      <c r="D20" s="43"/>
      <c r="E20" s="43"/>
      <c r="F20" s="31">
        <f>COUNTA('Dane uczestników'!B2:B65536)</f>
        <v>0</v>
      </c>
      <c r="G20" s="28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4.25">
      <c r="A21" s="49" t="s">
        <v>809</v>
      </c>
      <c r="B21" s="49"/>
      <c r="C21" s="49"/>
      <c r="D21" s="49"/>
      <c r="E21" s="49"/>
      <c r="F21" s="32">
        <f>COUNTA(Dane_pracownikow!B2:B65536)</f>
        <v>0</v>
      </c>
      <c r="G21" s="28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8.75" customHeight="1">
      <c r="A22" s="28"/>
      <c r="B22" s="28"/>
      <c r="C22" s="28"/>
      <c r="D22" s="29"/>
      <c r="E22" s="28"/>
      <c r="F22" s="28"/>
      <c r="G22" s="28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2.75">
      <c r="A23" s="42" t="s">
        <v>781</v>
      </c>
      <c r="B23" s="42"/>
      <c r="C23" s="42"/>
      <c r="D23" s="42"/>
      <c r="E23" s="42"/>
      <c r="F23" s="39">
        <f>Projekt!F2</f>
        <v>0</v>
      </c>
      <c r="G23" s="28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2.75">
      <c r="A24" s="43"/>
      <c r="B24" s="43"/>
      <c r="C24" s="43"/>
      <c r="D24" s="43"/>
      <c r="E24" s="43"/>
      <c r="F24" s="40"/>
      <c r="G24" s="28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38" t="s">
        <v>799</v>
      </c>
      <c r="B25" s="38"/>
      <c r="C25" s="38"/>
      <c r="D25" s="38"/>
      <c r="E25" s="38"/>
      <c r="F25" s="41">
        <f>Projekt!G2</f>
        <v>0</v>
      </c>
      <c r="G25" s="28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.75">
      <c r="A26" s="38"/>
      <c r="B26" s="38"/>
      <c r="C26" s="38"/>
      <c r="D26" s="38"/>
      <c r="E26" s="38"/>
      <c r="F26" s="40"/>
      <c r="G26" s="28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1:20" ht="12.75"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1:20" ht="12.75"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2:20" ht="12.75">
      <c r="B29" s="4"/>
      <c r="C29" s="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2:20" ht="12.75">
      <c r="B30" s="4"/>
      <c r="C30" s="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2:20" ht="12.75">
      <c r="B31" s="4"/>
      <c r="C31" s="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2:20" ht="12.75">
      <c r="B32" s="4"/>
      <c r="C32" s="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0" ht="12.75">
      <c r="B33" s="4"/>
      <c r="C33" s="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2.75">
      <c r="A34" s="1"/>
      <c r="B34" s="4"/>
      <c r="C34" s="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ht="12.75">
      <c r="B35" s="4"/>
      <c r="C35" s="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0" ht="12.75">
      <c r="B36" s="4"/>
      <c r="C36" s="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2.75">
      <c r="A37" s="1"/>
      <c r="B37" s="4"/>
      <c r="C37" s="4"/>
      <c r="K37" s="17"/>
      <c r="L37" s="17"/>
      <c r="M37" s="17"/>
      <c r="N37" s="17"/>
      <c r="O37" s="14"/>
      <c r="P37" s="17"/>
      <c r="Q37" s="17"/>
      <c r="R37" s="17"/>
      <c r="S37" s="17"/>
      <c r="T37" s="17"/>
    </row>
    <row r="38" spans="2:20" ht="12.75">
      <c r="B38" s="4"/>
      <c r="C38" s="4"/>
      <c r="K38" s="17"/>
      <c r="L38" s="17"/>
      <c r="M38" s="17"/>
      <c r="N38" s="17"/>
      <c r="O38" s="14"/>
      <c r="P38" s="17"/>
      <c r="Q38" s="17"/>
      <c r="R38" s="17"/>
      <c r="S38" s="17"/>
      <c r="T38" s="17"/>
    </row>
    <row r="39" spans="2:20" ht="12.75">
      <c r="B39" s="4"/>
      <c r="C39" s="4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2:20" ht="12.75">
      <c r="B40" s="4"/>
      <c r="C40" s="4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0" ht="12.75">
      <c r="B41" s="4"/>
      <c r="C41" s="4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2:20" ht="12.75">
      <c r="B42" s="4"/>
      <c r="C42" s="4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2:20" ht="12.75">
      <c r="B43" s="4"/>
      <c r="C43" s="4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2:20" ht="12.75">
      <c r="B44" s="4"/>
      <c r="C44" s="4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2:20" ht="12.75">
      <c r="B45" s="4"/>
      <c r="C45" s="4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2:20" ht="12.75">
      <c r="B46" s="4"/>
      <c r="C46" s="4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2:20" ht="12.75">
      <c r="B47" s="4"/>
      <c r="C47" s="4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2:20" ht="12.75">
      <c r="B48" s="4"/>
      <c r="C48" s="4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2:20" ht="12.75">
      <c r="B49" s="4"/>
      <c r="C49" s="4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2:20" ht="12.75">
      <c r="B50" s="4"/>
      <c r="C50" s="4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2:3" ht="12.75">
      <c r="B51" s="4"/>
      <c r="C51" s="4"/>
    </row>
  </sheetData>
  <sheetProtection password="C2CC" sheet="1" objects="1" scenarios="1" selectLockedCells="1" selectUnlockedCells="1"/>
  <mergeCells count="13">
    <mergeCell ref="B13:J14"/>
    <mergeCell ref="B10:I11"/>
    <mergeCell ref="A20:E20"/>
    <mergeCell ref="A25:E26"/>
    <mergeCell ref="F23:F24"/>
    <mergeCell ref="F25:F26"/>
    <mergeCell ref="A23:E24"/>
    <mergeCell ref="H1:I2"/>
    <mergeCell ref="B7:I8"/>
    <mergeCell ref="B3:J3"/>
    <mergeCell ref="A21:E21"/>
    <mergeCell ref="A19:E19"/>
    <mergeCell ref="B16:J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2:F29"/>
  <sheetViews>
    <sheetView zoomScalePageLayoutView="0" workbookViewId="0" topLeftCell="A1">
      <selection activeCell="E19" sqref="E19"/>
    </sheetView>
  </sheetViews>
  <sheetFormatPr defaultColWidth="9.140625" defaultRowHeight="12.75"/>
  <sheetData>
    <row r="2" spans="1:6" ht="12.75">
      <c r="A2">
        <v>1</v>
      </c>
      <c r="B2" s="1" t="str">
        <f aca="true" t="shared" si="0" ref="B2:B20">TEXT(A2,"0#")</f>
        <v>01</v>
      </c>
      <c r="C2" t="s">
        <v>50</v>
      </c>
      <c r="D2">
        <v>0</v>
      </c>
      <c r="E2">
        <v>0</v>
      </c>
      <c r="F2" t="s">
        <v>65</v>
      </c>
    </row>
    <row r="3" spans="1:6" ht="12.75">
      <c r="A3">
        <v>2</v>
      </c>
      <c r="B3" s="1" t="str">
        <f t="shared" si="0"/>
        <v>02</v>
      </c>
      <c r="C3" t="s">
        <v>51</v>
      </c>
      <c r="D3">
        <v>0</v>
      </c>
      <c r="E3">
        <v>0</v>
      </c>
      <c r="F3" t="s">
        <v>65</v>
      </c>
    </row>
    <row r="4" spans="1:6" ht="12.75">
      <c r="A4">
        <v>3</v>
      </c>
      <c r="B4" s="1" t="str">
        <f t="shared" si="0"/>
        <v>03</v>
      </c>
      <c r="C4" t="s">
        <v>52</v>
      </c>
      <c r="D4">
        <v>0</v>
      </c>
      <c r="E4">
        <v>0</v>
      </c>
      <c r="F4" t="s">
        <v>65</v>
      </c>
    </row>
    <row r="5" spans="1:6" ht="12.75">
      <c r="A5">
        <v>4</v>
      </c>
      <c r="B5" s="1" t="str">
        <f t="shared" si="0"/>
        <v>04</v>
      </c>
      <c r="C5" t="s">
        <v>53</v>
      </c>
      <c r="D5">
        <v>0</v>
      </c>
      <c r="E5">
        <v>0</v>
      </c>
      <c r="F5" t="s">
        <v>65</v>
      </c>
    </row>
    <row r="6" spans="1:6" ht="12.75">
      <c r="A6">
        <v>5</v>
      </c>
      <c r="B6" s="1" t="str">
        <f t="shared" si="0"/>
        <v>05</v>
      </c>
      <c r="C6" t="s">
        <v>54</v>
      </c>
      <c r="D6">
        <v>0</v>
      </c>
      <c r="E6">
        <v>0</v>
      </c>
      <c r="F6" t="s">
        <v>65</v>
      </c>
    </row>
    <row r="7" spans="1:6" ht="12.75">
      <c r="A7">
        <v>6</v>
      </c>
      <c r="B7" s="1" t="str">
        <f t="shared" si="0"/>
        <v>06</v>
      </c>
      <c r="C7" t="s">
        <v>55</v>
      </c>
      <c r="D7">
        <v>0</v>
      </c>
      <c r="E7">
        <v>0</v>
      </c>
      <c r="F7" t="s">
        <v>65</v>
      </c>
    </row>
    <row r="8" spans="1:6" ht="12.75">
      <c r="A8">
        <v>7</v>
      </c>
      <c r="B8" s="1" t="str">
        <f t="shared" si="0"/>
        <v>07</v>
      </c>
      <c r="C8" t="s">
        <v>56</v>
      </c>
      <c r="D8">
        <v>0</v>
      </c>
      <c r="E8">
        <v>0</v>
      </c>
      <c r="F8" t="s">
        <v>65</v>
      </c>
    </row>
    <row r="9" spans="1:6" ht="12.75">
      <c r="A9">
        <v>8</v>
      </c>
      <c r="B9" s="1" t="str">
        <f t="shared" si="0"/>
        <v>08</v>
      </c>
      <c r="C9" t="s">
        <v>57</v>
      </c>
      <c r="D9">
        <v>0</v>
      </c>
      <c r="E9">
        <v>0</v>
      </c>
      <c r="F9" t="s">
        <v>65</v>
      </c>
    </row>
    <row r="10" spans="1:6" ht="12.75">
      <c r="A10">
        <v>9</v>
      </c>
      <c r="B10" s="1" t="str">
        <f t="shared" si="0"/>
        <v>09</v>
      </c>
      <c r="C10" t="s">
        <v>58</v>
      </c>
      <c r="D10">
        <v>0</v>
      </c>
      <c r="E10">
        <v>0</v>
      </c>
      <c r="F10" t="s">
        <v>65</v>
      </c>
    </row>
    <row r="11" spans="1:6" ht="12.75">
      <c r="A11">
        <v>10</v>
      </c>
      <c r="B11" s="1" t="str">
        <f t="shared" si="0"/>
        <v>10</v>
      </c>
      <c r="C11" t="s">
        <v>59</v>
      </c>
      <c r="D11">
        <v>0</v>
      </c>
      <c r="E11">
        <v>0</v>
      </c>
      <c r="F11" t="s">
        <v>65</v>
      </c>
    </row>
    <row r="12" spans="1:6" ht="12.75">
      <c r="A12">
        <v>11</v>
      </c>
      <c r="B12" s="1" t="str">
        <f t="shared" si="0"/>
        <v>11</v>
      </c>
      <c r="C12" t="s">
        <v>60</v>
      </c>
      <c r="D12">
        <v>0</v>
      </c>
      <c r="E12">
        <v>0</v>
      </c>
      <c r="F12" t="s">
        <v>65</v>
      </c>
    </row>
    <row r="13" spans="1:6" ht="12.75">
      <c r="A13">
        <v>12</v>
      </c>
      <c r="B13" s="1" t="str">
        <f t="shared" si="0"/>
        <v>12</v>
      </c>
      <c r="C13" t="s">
        <v>31</v>
      </c>
      <c r="D13">
        <v>0</v>
      </c>
      <c r="E13">
        <v>0</v>
      </c>
      <c r="F13" t="s">
        <v>65</v>
      </c>
    </row>
    <row r="14" spans="1:6" ht="12.75">
      <c r="A14">
        <v>13</v>
      </c>
      <c r="B14" s="1" t="str">
        <f t="shared" si="0"/>
        <v>13</v>
      </c>
      <c r="C14" t="s">
        <v>32</v>
      </c>
      <c r="D14">
        <v>0</v>
      </c>
      <c r="E14">
        <v>0</v>
      </c>
      <c r="F14" t="s">
        <v>65</v>
      </c>
    </row>
    <row r="15" spans="1:6" ht="12.75">
      <c r="A15">
        <v>14</v>
      </c>
      <c r="B15" s="1" t="str">
        <f t="shared" si="0"/>
        <v>14</v>
      </c>
      <c r="C15" t="s">
        <v>33</v>
      </c>
      <c r="D15">
        <v>0</v>
      </c>
      <c r="E15">
        <v>0</v>
      </c>
      <c r="F15" t="s">
        <v>65</v>
      </c>
    </row>
    <row r="16" spans="1:6" ht="12.75">
      <c r="A16">
        <v>15</v>
      </c>
      <c r="B16" s="1" t="str">
        <f t="shared" si="0"/>
        <v>15</v>
      </c>
      <c r="C16" t="s">
        <v>61</v>
      </c>
      <c r="D16">
        <v>0</v>
      </c>
      <c r="E16">
        <v>0</v>
      </c>
      <c r="F16" t="s">
        <v>65</v>
      </c>
    </row>
    <row r="17" spans="1:6" ht="12.75">
      <c r="A17">
        <v>16</v>
      </c>
      <c r="B17" s="1" t="str">
        <f t="shared" si="0"/>
        <v>16</v>
      </c>
      <c r="C17" t="s">
        <v>62</v>
      </c>
      <c r="D17">
        <v>0</v>
      </c>
      <c r="E17">
        <v>0</v>
      </c>
      <c r="F17" t="s">
        <v>65</v>
      </c>
    </row>
    <row r="18" spans="1:6" ht="12.75">
      <c r="A18">
        <v>17</v>
      </c>
      <c r="B18" s="1" t="str">
        <f t="shared" si="0"/>
        <v>17</v>
      </c>
      <c r="C18" t="s">
        <v>63</v>
      </c>
      <c r="D18">
        <v>0</v>
      </c>
      <c r="E18">
        <v>0</v>
      </c>
      <c r="F18" t="s">
        <v>65</v>
      </c>
    </row>
    <row r="19" spans="1:6" ht="12.75">
      <c r="A19">
        <v>18</v>
      </c>
      <c r="B19" s="1" t="str">
        <f t="shared" si="0"/>
        <v>18</v>
      </c>
      <c r="C19" t="s">
        <v>64</v>
      </c>
      <c r="D19">
        <v>0</v>
      </c>
      <c r="E19">
        <v>0</v>
      </c>
      <c r="F19" t="s">
        <v>65</v>
      </c>
    </row>
    <row r="20" spans="1:6" ht="12.75">
      <c r="A20">
        <v>99</v>
      </c>
      <c r="B20" s="1" t="str">
        <f t="shared" si="0"/>
        <v>99</v>
      </c>
      <c r="C20" t="s">
        <v>40</v>
      </c>
      <c r="D20">
        <v>0</v>
      </c>
      <c r="E20">
        <v>0</v>
      </c>
      <c r="F20" t="s">
        <v>65</v>
      </c>
    </row>
    <row r="21" spans="1:6" ht="12.75">
      <c r="A21">
        <v>21</v>
      </c>
      <c r="B21" s="1" t="str">
        <f aca="true" t="shared" si="1" ref="B21:B28">TEXT(A21,"00#")</f>
        <v>021</v>
      </c>
      <c r="C21" t="s">
        <v>34</v>
      </c>
      <c r="D21">
        <v>0</v>
      </c>
      <c r="E21">
        <v>0</v>
      </c>
      <c r="F21" t="s">
        <v>49</v>
      </c>
    </row>
    <row r="22" spans="1:6" ht="12.75">
      <c r="A22">
        <v>22</v>
      </c>
      <c r="B22" s="1" t="str">
        <f t="shared" si="1"/>
        <v>022</v>
      </c>
      <c r="C22" t="s">
        <v>35</v>
      </c>
      <c r="D22">
        <v>0</v>
      </c>
      <c r="E22">
        <v>0</v>
      </c>
      <c r="F22" t="s">
        <v>49</v>
      </c>
    </row>
    <row r="23" spans="1:6" ht="12.75">
      <c r="A23">
        <v>23</v>
      </c>
      <c r="B23" s="1" t="str">
        <f t="shared" si="1"/>
        <v>023</v>
      </c>
      <c r="C23" t="s">
        <v>36</v>
      </c>
      <c r="D23">
        <v>0</v>
      </c>
      <c r="E23">
        <v>0</v>
      </c>
      <c r="F23" t="s">
        <v>49</v>
      </c>
    </row>
    <row r="24" spans="1:6" ht="12.75">
      <c r="A24">
        <v>24</v>
      </c>
      <c r="B24" s="1" t="str">
        <f t="shared" si="1"/>
        <v>024</v>
      </c>
      <c r="C24" t="s">
        <v>37</v>
      </c>
      <c r="D24">
        <v>0</v>
      </c>
      <c r="E24">
        <v>0</v>
      </c>
      <c r="F24" t="s">
        <v>49</v>
      </c>
    </row>
    <row r="25" spans="1:6" ht="12.75">
      <c r="A25">
        <v>25</v>
      </c>
      <c r="B25" s="1" t="str">
        <f t="shared" si="1"/>
        <v>025</v>
      </c>
      <c r="C25" t="s">
        <v>38</v>
      </c>
      <c r="D25">
        <v>0</v>
      </c>
      <c r="E25">
        <v>0</v>
      </c>
      <c r="F25" t="s">
        <v>49</v>
      </c>
    </row>
    <row r="26" spans="1:6" ht="12.75">
      <c r="A26">
        <v>26</v>
      </c>
      <c r="B26" s="1" t="str">
        <f t="shared" si="1"/>
        <v>026</v>
      </c>
      <c r="C26" t="s">
        <v>39</v>
      </c>
      <c r="D26">
        <v>0</v>
      </c>
      <c r="E26">
        <v>0</v>
      </c>
      <c r="F26" t="s">
        <v>49</v>
      </c>
    </row>
    <row r="27" spans="1:6" ht="12.75">
      <c r="A27">
        <v>999</v>
      </c>
      <c r="B27" s="1" t="str">
        <f t="shared" si="1"/>
        <v>999</v>
      </c>
      <c r="C27" t="s">
        <v>40</v>
      </c>
      <c r="D27">
        <v>0</v>
      </c>
      <c r="E27">
        <v>0</v>
      </c>
      <c r="F27" t="s">
        <v>49</v>
      </c>
    </row>
    <row r="28" spans="1:2" ht="12.75">
      <c r="A28">
        <v>28</v>
      </c>
      <c r="B28" s="1" t="str">
        <f t="shared" si="1"/>
        <v>028</v>
      </c>
    </row>
    <row r="29" ht="12.75">
      <c r="B29" s="1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3.7109375" style="0" customWidth="1"/>
    <col min="3" max="3" width="44.28125" style="0" customWidth="1"/>
    <col min="4" max="4" width="42.28125" style="0" bestFit="1" customWidth="1"/>
    <col min="5" max="5" width="102.8515625" style="0" bestFit="1" customWidth="1"/>
    <col min="6" max="6" width="22.421875" style="0" bestFit="1" customWidth="1"/>
    <col min="7" max="7" width="22.57421875" style="0" customWidth="1"/>
  </cols>
  <sheetData>
    <row r="1" spans="1:7" ht="12.75">
      <c r="A1" t="s">
        <v>45</v>
      </c>
      <c r="B1" t="s">
        <v>46</v>
      </c>
      <c r="C1" t="s">
        <v>47</v>
      </c>
      <c r="D1" t="s">
        <v>88</v>
      </c>
      <c r="E1" t="s">
        <v>106</v>
      </c>
      <c r="F1" t="s">
        <v>782</v>
      </c>
      <c r="G1" t="s">
        <v>783</v>
      </c>
    </row>
    <row r="2" spans="1:7" ht="12.75">
      <c r="A2" s="2" t="s">
        <v>94</v>
      </c>
      <c r="B2" s="2" t="s">
        <v>94</v>
      </c>
      <c r="C2" s="2" t="s">
        <v>94</v>
      </c>
      <c r="D2" s="2" t="s">
        <v>94</v>
      </c>
      <c r="F2">
        <v>0</v>
      </c>
      <c r="G2">
        <v>0</v>
      </c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</sheetData>
  <sheetProtection password="C2CC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2" width="9.140625" style="2" customWidth="1"/>
    <col min="3" max="3" width="18.140625" style="2" customWidth="1"/>
    <col min="4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"/>
  <sheetViews>
    <sheetView zoomScalePageLayoutView="0" workbookViewId="0" topLeftCell="A1">
      <selection activeCell="A2" sqref="A2:CZ20000"/>
    </sheetView>
  </sheetViews>
  <sheetFormatPr defaultColWidth="9.140625" defaultRowHeight="12.75"/>
  <cols>
    <col min="1" max="16384" width="9.140625" style="2" customWidth="1"/>
  </cols>
  <sheetData>
    <row r="1" spans="1:5" ht="12.75">
      <c r="A1" s="4">
        <f>COUNTA(B:B)</f>
        <v>0</v>
      </c>
      <c r="B1" s="4"/>
      <c r="C1" s="4">
        <v>29</v>
      </c>
      <c r="D1" s="4" t="str">
        <f>ADDRESS($A$1+1,$C$1,4,1)</f>
        <v>AC1</v>
      </c>
      <c r="E1" s="4" t="str">
        <f>ADDRESS($A$1+2,$C$1,4,1)</f>
        <v>AC2</v>
      </c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"/>
  <sheetViews>
    <sheetView zoomScalePageLayoutView="0" workbookViewId="0" topLeftCell="A1">
      <selection activeCell="A2" sqref="A2:CZ20000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18.00390625" style="2" customWidth="1"/>
    <col min="4" max="4" width="24.140625" style="2" customWidth="1"/>
    <col min="5" max="5" width="41.00390625" style="2" bestFit="1" customWidth="1"/>
    <col min="6" max="6" width="41.00390625" style="2" customWidth="1"/>
    <col min="7" max="7" width="18.421875" style="2" customWidth="1"/>
    <col min="8" max="8" width="15.7109375" style="2" customWidth="1"/>
    <col min="9" max="9" width="9.140625" style="2" customWidth="1"/>
    <col min="10" max="10" width="10.140625" style="2" bestFit="1" customWidth="1"/>
    <col min="11" max="11" width="9.140625" style="2" customWidth="1"/>
    <col min="12" max="12" width="14.57421875" style="2" customWidth="1"/>
    <col min="13" max="13" width="9.140625" style="2" customWidth="1"/>
    <col min="14" max="15" width="12.421875" style="2" bestFit="1" customWidth="1"/>
    <col min="16" max="16" width="30.7109375" style="2" customWidth="1"/>
    <col min="17" max="17" width="13.140625" style="2" bestFit="1" customWidth="1"/>
    <col min="18" max="18" width="9.140625" style="2" customWidth="1"/>
    <col min="19" max="19" width="101.00390625" style="2" bestFit="1" customWidth="1"/>
    <col min="20" max="21" width="10.140625" style="2" bestFit="1" customWidth="1"/>
    <col min="22" max="22" width="22.421875" style="2" bestFit="1" customWidth="1"/>
    <col min="23" max="23" width="17.57421875" style="2" bestFit="1" customWidth="1"/>
    <col min="24" max="24" width="21.421875" style="2" bestFit="1" customWidth="1"/>
    <col min="25" max="25" width="17.00390625" style="2" bestFit="1" customWidth="1"/>
    <col min="26" max="26" width="15.421875" style="2" customWidth="1"/>
    <col min="27" max="27" width="18.57421875" style="2" customWidth="1"/>
    <col min="28" max="28" width="15.140625" style="2" customWidth="1"/>
    <col min="29" max="29" width="15.421875" style="2" customWidth="1"/>
    <col min="30" max="16384" width="9.140625" style="2" customWidth="1"/>
  </cols>
  <sheetData>
    <row r="1" spans="1:23" ht="12.75">
      <c r="A1" s="2" t="s">
        <v>68</v>
      </c>
      <c r="B1" s="2" t="s">
        <v>265</v>
      </c>
      <c r="C1" s="2" t="s">
        <v>266</v>
      </c>
      <c r="D1" s="2" t="s">
        <v>296</v>
      </c>
      <c r="E1" s="2" t="s">
        <v>267</v>
      </c>
      <c r="F1" s="2" t="s">
        <v>302</v>
      </c>
      <c r="G1" s="2" t="s">
        <v>268</v>
      </c>
      <c r="H1" s="2" t="s">
        <v>269</v>
      </c>
      <c r="I1" s="2" t="s">
        <v>72</v>
      </c>
      <c r="J1" s="2" t="s">
        <v>270</v>
      </c>
      <c r="K1" s="2" t="s">
        <v>74</v>
      </c>
      <c r="L1" s="2" t="s">
        <v>71</v>
      </c>
      <c r="M1" s="2" t="s">
        <v>297</v>
      </c>
      <c r="N1" s="2" t="s">
        <v>70</v>
      </c>
      <c r="O1" s="2" t="s">
        <v>69</v>
      </c>
      <c r="P1" s="2" t="s">
        <v>112</v>
      </c>
      <c r="Q1" s="2" t="s">
        <v>271</v>
      </c>
      <c r="R1" s="2" t="s">
        <v>76</v>
      </c>
      <c r="S1" s="2" t="s">
        <v>154</v>
      </c>
      <c r="T1" s="2" t="s">
        <v>77</v>
      </c>
      <c r="U1" s="2" t="s">
        <v>78</v>
      </c>
      <c r="V1" s="2" t="s">
        <v>298</v>
      </c>
      <c r="W1" s="2" t="s">
        <v>272</v>
      </c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C2"/>
  <sheetViews>
    <sheetView zoomScalePageLayoutView="0" workbookViewId="0" topLeftCell="A1">
      <selection activeCell="A2" sqref="A2:CZ20000"/>
    </sheetView>
  </sheetViews>
  <sheetFormatPr defaultColWidth="15.7109375" defaultRowHeight="12.75"/>
  <cols>
    <col min="1" max="14" width="15.7109375" style="2" customWidth="1"/>
    <col min="15" max="15" width="24.28125" style="2" customWidth="1"/>
    <col min="16" max="16" width="25.57421875" style="2" customWidth="1"/>
    <col min="17" max="28" width="15.7109375" style="2" customWidth="1"/>
    <col min="29" max="29" width="22.8515625" style="2" customWidth="1"/>
    <col min="30" max="16384" width="15.7109375" style="2" customWidth="1"/>
  </cols>
  <sheetData>
    <row r="1" spans="1:29" ht="12.75">
      <c r="A1" s="2" t="s">
        <v>68</v>
      </c>
      <c r="B1" s="2" t="s">
        <v>79</v>
      </c>
      <c r="C1" s="2" t="s">
        <v>80</v>
      </c>
      <c r="D1" s="2" t="s">
        <v>81</v>
      </c>
      <c r="E1" s="2" t="s">
        <v>82</v>
      </c>
      <c r="F1" s="2" t="s">
        <v>83</v>
      </c>
      <c r="G1" s="2" t="s">
        <v>69</v>
      </c>
      <c r="H1" s="2" t="s">
        <v>112</v>
      </c>
      <c r="I1" s="2" t="s">
        <v>70</v>
      </c>
      <c r="J1" s="2" t="s">
        <v>71</v>
      </c>
      <c r="K1" s="2" t="s">
        <v>123</v>
      </c>
      <c r="L1" s="2" t="s">
        <v>72</v>
      </c>
      <c r="M1" s="2" t="s">
        <v>73</v>
      </c>
      <c r="N1" s="2" t="s">
        <v>74</v>
      </c>
      <c r="O1" s="2" t="s">
        <v>75</v>
      </c>
      <c r="P1" s="2" t="s">
        <v>84</v>
      </c>
      <c r="Q1" s="2" t="s">
        <v>76</v>
      </c>
      <c r="R1" s="2" t="s">
        <v>85</v>
      </c>
      <c r="S1" s="2" t="s">
        <v>77</v>
      </c>
      <c r="T1" s="2" t="s">
        <v>78</v>
      </c>
      <c r="U1" s="2" t="s">
        <v>113</v>
      </c>
      <c r="V1" s="2" t="s">
        <v>110</v>
      </c>
      <c r="W1" s="2" t="s">
        <v>111</v>
      </c>
      <c r="X1" s="2" t="s">
        <v>154</v>
      </c>
      <c r="Y1" s="2" t="s">
        <v>114</v>
      </c>
      <c r="Z1" s="2" t="s">
        <v>86</v>
      </c>
      <c r="AA1" s="2" t="s">
        <v>125</v>
      </c>
      <c r="AB1" s="2" t="s">
        <v>96</v>
      </c>
      <c r="AC1" s="2" t="s">
        <v>95</v>
      </c>
    </row>
    <row r="2" ht="12.75">
      <c r="AC2" s="34"/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D12"/>
  <sheetViews>
    <sheetView zoomScalePageLayoutView="0" workbookViewId="0" topLeftCell="A1">
      <selection activeCell="A2" sqref="A2:CZ20000"/>
    </sheetView>
  </sheetViews>
  <sheetFormatPr defaultColWidth="9.140625" defaultRowHeight="12.75"/>
  <cols>
    <col min="1" max="1" width="9.140625" style="2" customWidth="1"/>
    <col min="2" max="2" width="32.7109375" style="2" customWidth="1"/>
    <col min="3" max="3" width="12.00390625" style="2" customWidth="1"/>
    <col min="4" max="4" width="11.00390625" style="2" customWidth="1"/>
    <col min="5" max="5" width="23.00390625" style="2" bestFit="1" customWidth="1"/>
    <col min="6" max="8" width="23.00390625" style="2" customWidth="1"/>
    <col min="9" max="11" width="9.140625" style="2" customWidth="1"/>
    <col min="12" max="12" width="12.421875" style="2" bestFit="1" customWidth="1"/>
    <col min="13" max="20" width="12.421875" style="2" customWidth="1"/>
    <col min="21" max="21" width="23.57421875" style="2" customWidth="1"/>
    <col min="22" max="22" width="44.00390625" style="2" customWidth="1"/>
    <col min="23" max="23" width="26.28125" style="2" customWidth="1"/>
    <col min="24" max="25" width="10.140625" style="2" bestFit="1" customWidth="1"/>
    <col min="26" max="26" width="26.57421875" style="2" bestFit="1" customWidth="1"/>
    <col min="27" max="27" width="21.421875" style="2" bestFit="1" customWidth="1"/>
    <col min="28" max="28" width="17.00390625" style="2" bestFit="1" customWidth="1"/>
    <col min="29" max="29" width="18.140625" style="2" bestFit="1" customWidth="1"/>
    <col min="30" max="31" width="9.140625" style="2" customWidth="1"/>
    <col min="32" max="32" width="13.7109375" style="2" customWidth="1"/>
    <col min="33" max="16384" width="9.140625" style="2" customWidth="1"/>
  </cols>
  <sheetData>
    <row r="1" spans="1:30" ht="11.25" customHeight="1">
      <c r="A1" s="2" t="s">
        <v>68</v>
      </c>
      <c r="B1" s="2" t="s">
        <v>273</v>
      </c>
      <c r="C1" s="2" t="s">
        <v>80</v>
      </c>
      <c r="D1" s="2" t="s">
        <v>79</v>
      </c>
      <c r="E1" s="2" t="s">
        <v>82</v>
      </c>
      <c r="F1" s="2" t="s">
        <v>274</v>
      </c>
      <c r="G1" s="2" t="s">
        <v>83</v>
      </c>
      <c r="H1" s="2" t="s">
        <v>85</v>
      </c>
      <c r="I1" s="2" t="s">
        <v>113</v>
      </c>
      <c r="J1" s="2" t="s">
        <v>72</v>
      </c>
      <c r="K1" s="2" t="s">
        <v>73</v>
      </c>
      <c r="L1" s="2" t="s">
        <v>74</v>
      </c>
      <c r="M1" s="2" t="s">
        <v>71</v>
      </c>
      <c r="N1" s="2" t="s">
        <v>123</v>
      </c>
      <c r="O1" s="2" t="s">
        <v>70</v>
      </c>
      <c r="P1" s="2" t="s">
        <v>69</v>
      </c>
      <c r="Q1" s="2" t="s">
        <v>112</v>
      </c>
      <c r="R1" s="2" t="s">
        <v>75</v>
      </c>
      <c r="S1" s="2" t="s">
        <v>84</v>
      </c>
      <c r="T1" s="2" t="s">
        <v>76</v>
      </c>
      <c r="U1" s="2" t="s">
        <v>275</v>
      </c>
      <c r="V1" s="2" t="s">
        <v>154</v>
      </c>
      <c r="W1" s="2" t="s">
        <v>114</v>
      </c>
      <c r="X1" s="2" t="s">
        <v>77</v>
      </c>
      <c r="Y1" s="2" t="s">
        <v>78</v>
      </c>
      <c r="Z1" s="2" t="s">
        <v>276</v>
      </c>
      <c r="AA1" s="2" t="s">
        <v>96</v>
      </c>
      <c r="AB1" s="2" t="s">
        <v>95</v>
      </c>
      <c r="AC1" s="2" t="s">
        <v>795</v>
      </c>
      <c r="AD1" s="2" t="s">
        <v>796</v>
      </c>
    </row>
    <row r="3" ht="12.75">
      <c r="AB3" s="34"/>
    </row>
    <row r="5" ht="12.75">
      <c r="AB5" s="34"/>
    </row>
    <row r="6" ht="12.75">
      <c r="AB6" s="34"/>
    </row>
    <row r="7" ht="12.75">
      <c r="AB7" s="34"/>
    </row>
    <row r="8" ht="12.75">
      <c r="AB8" s="34"/>
    </row>
    <row r="9" ht="12.75">
      <c r="AB9" s="34"/>
    </row>
    <row r="10" ht="12.75">
      <c r="AB10" s="34"/>
    </row>
    <row r="11" ht="12.75">
      <c r="AB11" s="34"/>
    </row>
    <row r="12" ht="12.75">
      <c r="AB12" s="34"/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cb"/>
  <dimension ref="A1:AV396"/>
  <sheetViews>
    <sheetView zoomScale="85" zoomScaleNormal="85" zoomScalePageLayoutView="0" workbookViewId="0" topLeftCell="N1">
      <selection activeCell="R20" sqref="R20"/>
    </sheetView>
  </sheetViews>
  <sheetFormatPr defaultColWidth="9.140625" defaultRowHeight="12.75"/>
  <cols>
    <col min="1" max="1" width="13.28125" style="2" customWidth="1"/>
    <col min="2" max="2" width="23.8515625" style="2" customWidth="1"/>
    <col min="3" max="3" width="33.8515625" style="24" customWidth="1"/>
    <col min="4" max="4" width="27.57421875" style="2" customWidth="1"/>
    <col min="5" max="5" width="23.140625" style="2" customWidth="1"/>
    <col min="6" max="6" width="23.28125" style="2" customWidth="1"/>
    <col min="7" max="7" width="45.8515625" style="2" customWidth="1"/>
    <col min="8" max="8" width="98.00390625" style="2" customWidth="1"/>
    <col min="9" max="9" width="72.7109375" style="2" customWidth="1"/>
    <col min="10" max="10" width="58.140625" style="2" customWidth="1"/>
    <col min="11" max="11" width="32.140625" style="2" customWidth="1"/>
    <col min="12" max="12" width="60.00390625" style="2" bestFit="1" customWidth="1"/>
    <col min="13" max="13" width="132.00390625" style="2" bestFit="1" customWidth="1"/>
    <col min="14" max="14" width="22.7109375" style="2" bestFit="1" customWidth="1"/>
    <col min="15" max="15" width="13.421875" style="2" bestFit="1" customWidth="1"/>
    <col min="16" max="16" width="31.28125" style="2" bestFit="1" customWidth="1"/>
    <col min="17" max="17" width="38.00390625" style="2" customWidth="1"/>
    <col min="18" max="18" width="49.7109375" style="2" customWidth="1"/>
    <col min="19" max="19" width="64.421875" style="2" bestFit="1" customWidth="1"/>
    <col min="20" max="20" width="44.7109375" style="2" bestFit="1" customWidth="1"/>
    <col min="21" max="21" width="33.8515625" style="2" customWidth="1"/>
    <col min="22" max="22" width="71.28125" style="2" customWidth="1"/>
    <col min="23" max="23" width="89.57421875" style="2" customWidth="1"/>
    <col min="24" max="24" width="51.7109375" style="2" customWidth="1"/>
    <col min="25" max="25" width="34.7109375" style="2" customWidth="1"/>
    <col min="26" max="26" width="30.00390625" style="2" customWidth="1"/>
    <col min="27" max="27" width="17.8515625" style="2" customWidth="1"/>
    <col min="28" max="16384" width="9.140625" style="2" customWidth="1"/>
  </cols>
  <sheetData>
    <row r="1" spans="1:27" ht="12.75">
      <c r="A1" s="5" t="s">
        <v>42</v>
      </c>
      <c r="B1" s="5" t="s">
        <v>153</v>
      </c>
      <c r="C1" s="24" t="s">
        <v>112</v>
      </c>
      <c r="D1" s="5" t="s">
        <v>41</v>
      </c>
      <c r="E1" s="5" t="s">
        <v>28</v>
      </c>
      <c r="F1" s="10" t="s">
        <v>110</v>
      </c>
      <c r="G1" s="10" t="s">
        <v>129</v>
      </c>
      <c r="H1" s="10" t="s">
        <v>106</v>
      </c>
      <c r="I1" s="5" t="s">
        <v>87</v>
      </c>
      <c r="J1" s="5" t="s">
        <v>126</v>
      </c>
      <c r="K1" s="5"/>
      <c r="L1" s="5" t="s">
        <v>30</v>
      </c>
      <c r="M1" s="5" t="s">
        <v>277</v>
      </c>
      <c r="N1" s="5" t="s">
        <v>278</v>
      </c>
      <c r="O1" s="5" t="s">
        <v>284</v>
      </c>
      <c r="P1" s="5" t="s">
        <v>293</v>
      </c>
      <c r="Q1" s="5" t="s">
        <v>299</v>
      </c>
      <c r="R1" s="5" t="s">
        <v>300</v>
      </c>
      <c r="S1" s="5" t="s">
        <v>303</v>
      </c>
      <c r="T1" s="10" t="s">
        <v>304</v>
      </c>
      <c r="U1" s="5"/>
      <c r="V1" s="5"/>
      <c r="W1" s="10"/>
      <c r="X1" s="10"/>
      <c r="Y1" s="10"/>
      <c r="Z1" s="10"/>
      <c r="AA1" s="10"/>
    </row>
    <row r="2" spans="1:20" ht="12.75">
      <c r="A2" s="2" t="s">
        <v>44</v>
      </c>
      <c r="B2" s="2" t="s">
        <v>12</v>
      </c>
      <c r="C2" s="27" t="s">
        <v>250</v>
      </c>
      <c r="D2" s="2" t="s">
        <v>93</v>
      </c>
      <c r="E2" s="2" t="s">
        <v>253</v>
      </c>
      <c r="F2" s="2" t="s">
        <v>107</v>
      </c>
      <c r="G2" s="2" t="s">
        <v>127</v>
      </c>
      <c r="H2" s="2" t="s">
        <v>130</v>
      </c>
      <c r="I2" s="2" t="s">
        <v>169</v>
      </c>
      <c r="J2" s="2" t="s">
        <v>199</v>
      </c>
      <c r="L2" s="2" t="s">
        <v>145</v>
      </c>
      <c r="M2" s="2" t="s">
        <v>767</v>
      </c>
      <c r="O2" s="2" t="s">
        <v>291</v>
      </c>
      <c r="P2" s="2" t="s">
        <v>294</v>
      </c>
      <c r="Q2" s="5" t="s">
        <v>388</v>
      </c>
      <c r="R2" s="7" t="s">
        <v>301</v>
      </c>
      <c r="S2" s="2" t="s">
        <v>305</v>
      </c>
      <c r="T2" s="2" t="s">
        <v>384</v>
      </c>
    </row>
    <row r="3" spans="1:20" ht="12.75">
      <c r="A3" s="2" t="s">
        <v>43</v>
      </c>
      <c r="B3" s="2" t="s">
        <v>13</v>
      </c>
      <c r="C3" s="27" t="s">
        <v>398</v>
      </c>
      <c r="D3" s="2" t="s">
        <v>102</v>
      </c>
      <c r="E3" s="2" t="s">
        <v>254</v>
      </c>
      <c r="F3" s="2" t="s">
        <v>109</v>
      </c>
      <c r="G3" s="2" t="s">
        <v>115</v>
      </c>
      <c r="H3" s="2" t="s">
        <v>801</v>
      </c>
      <c r="I3" s="2" t="s">
        <v>170</v>
      </c>
      <c r="J3" s="2" t="s">
        <v>200</v>
      </c>
      <c r="L3" s="2" t="s">
        <v>89</v>
      </c>
      <c r="M3" s="2" t="s">
        <v>344</v>
      </c>
      <c r="O3" s="2" t="s">
        <v>285</v>
      </c>
      <c r="P3" s="2" t="s">
        <v>774</v>
      </c>
      <c r="Q3" s="5" t="s">
        <v>312</v>
      </c>
      <c r="R3" s="2" t="s">
        <v>286</v>
      </c>
      <c r="S3" s="2" t="s">
        <v>776</v>
      </c>
      <c r="T3" s="2" t="s">
        <v>792</v>
      </c>
    </row>
    <row r="4" spans="2:20" ht="12.75">
      <c r="B4" s="2" t="s">
        <v>14</v>
      </c>
      <c r="C4" s="27" t="s">
        <v>399</v>
      </c>
      <c r="D4" s="2" t="s">
        <v>29</v>
      </c>
      <c r="E4" s="2" t="s">
        <v>255</v>
      </c>
      <c r="F4" s="2" t="s">
        <v>108</v>
      </c>
      <c r="G4" s="2" t="s">
        <v>128</v>
      </c>
      <c r="H4" s="2" t="s">
        <v>131</v>
      </c>
      <c r="I4" s="2" t="s">
        <v>171</v>
      </c>
      <c r="J4" s="2" t="s">
        <v>201</v>
      </c>
      <c r="L4" s="2" t="s">
        <v>138</v>
      </c>
      <c r="M4" s="2" t="s">
        <v>345</v>
      </c>
      <c r="O4" s="2" t="s">
        <v>286</v>
      </c>
      <c r="P4" s="2" t="s">
        <v>775</v>
      </c>
      <c r="Q4" s="7" t="s">
        <v>314</v>
      </c>
      <c r="R4" s="2" t="s">
        <v>287</v>
      </c>
      <c r="S4" s="2" t="s">
        <v>777</v>
      </c>
      <c r="T4" s="2" t="s">
        <v>790</v>
      </c>
    </row>
    <row r="5" spans="1:20" ht="12.75" customHeight="1">
      <c r="A5" s="10"/>
      <c r="B5" s="2" t="s">
        <v>15</v>
      </c>
      <c r="C5" s="27" t="s">
        <v>400</v>
      </c>
      <c r="E5" s="2" t="s">
        <v>256</v>
      </c>
      <c r="G5" s="2" t="s">
        <v>116</v>
      </c>
      <c r="H5" s="2" t="s">
        <v>132</v>
      </c>
      <c r="I5" s="2" t="s">
        <v>172</v>
      </c>
      <c r="J5" s="2" t="s">
        <v>202</v>
      </c>
      <c r="L5" s="2" t="s">
        <v>139</v>
      </c>
      <c r="M5" s="2" t="s">
        <v>346</v>
      </c>
      <c r="O5" s="2" t="s">
        <v>287</v>
      </c>
      <c r="P5" s="2" t="s">
        <v>295</v>
      </c>
      <c r="Q5" s="7" t="s">
        <v>315</v>
      </c>
      <c r="R5" s="2" t="s">
        <v>288</v>
      </c>
      <c r="S5" s="2" t="s">
        <v>306</v>
      </c>
      <c r="T5" s="2" t="s">
        <v>791</v>
      </c>
    </row>
    <row r="6" spans="2:48" ht="11.25" customHeight="1">
      <c r="B6" s="2" t="s">
        <v>16</v>
      </c>
      <c r="C6" s="27" t="s">
        <v>401</v>
      </c>
      <c r="E6" s="2" t="s">
        <v>257</v>
      </c>
      <c r="G6" s="2" t="s">
        <v>804</v>
      </c>
      <c r="H6" s="2" t="s">
        <v>133</v>
      </c>
      <c r="I6" s="2" t="s">
        <v>173</v>
      </c>
      <c r="J6" s="2" t="s">
        <v>203</v>
      </c>
      <c r="L6" s="2" t="s">
        <v>90</v>
      </c>
      <c r="M6" s="2" t="s">
        <v>347</v>
      </c>
      <c r="O6" s="2" t="s">
        <v>288</v>
      </c>
      <c r="Q6" s="7" t="s">
        <v>316</v>
      </c>
      <c r="R6" s="7" t="s">
        <v>385</v>
      </c>
      <c r="T6" s="2" t="s">
        <v>793</v>
      </c>
      <c r="AA6" s="36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2:20" ht="12.75" customHeight="1">
      <c r="B7" s="23" t="s">
        <v>17</v>
      </c>
      <c r="C7" s="27" t="s">
        <v>402</v>
      </c>
      <c r="E7" s="2" t="s">
        <v>258</v>
      </c>
      <c r="G7" s="2" t="s">
        <v>117</v>
      </c>
      <c r="H7" s="2" t="s">
        <v>134</v>
      </c>
      <c r="I7" s="2" t="s">
        <v>174</v>
      </c>
      <c r="J7" s="2" t="s">
        <v>204</v>
      </c>
      <c r="L7" s="2" t="s">
        <v>91</v>
      </c>
      <c r="M7" s="2" t="s">
        <v>29</v>
      </c>
      <c r="O7" s="2" t="s">
        <v>289</v>
      </c>
      <c r="Q7" s="2" t="s">
        <v>292</v>
      </c>
      <c r="R7" s="7" t="s">
        <v>313</v>
      </c>
      <c r="T7" s="2" t="s">
        <v>794</v>
      </c>
    </row>
    <row r="8" spans="2:20" ht="12.75">
      <c r="B8" s="2" t="s">
        <v>18</v>
      </c>
      <c r="C8" s="27" t="s">
        <v>403</v>
      </c>
      <c r="G8" s="2" t="s">
        <v>118</v>
      </c>
      <c r="H8" s="2" t="s">
        <v>136</v>
      </c>
      <c r="I8" s="2" t="s">
        <v>175</v>
      </c>
      <c r="J8" s="2" t="s">
        <v>205</v>
      </c>
      <c r="L8" s="2" t="s">
        <v>140</v>
      </c>
      <c r="M8" s="2" t="s">
        <v>146</v>
      </c>
      <c r="O8" s="2" t="s">
        <v>290</v>
      </c>
      <c r="Q8" s="2" t="s">
        <v>309</v>
      </c>
      <c r="R8" s="7" t="s">
        <v>386</v>
      </c>
      <c r="T8" s="2" t="s">
        <v>797</v>
      </c>
    </row>
    <row r="9" spans="2:18" ht="12.75">
      <c r="B9" s="2" t="s">
        <v>19</v>
      </c>
      <c r="C9" s="27" t="s">
        <v>404</v>
      </c>
      <c r="G9" s="2" t="s">
        <v>121</v>
      </c>
      <c r="H9" s="2" t="s">
        <v>135</v>
      </c>
      <c r="I9" s="2" t="s">
        <v>176</v>
      </c>
      <c r="J9" s="2" t="s">
        <v>206</v>
      </c>
      <c r="L9" s="2" t="s">
        <v>141</v>
      </c>
      <c r="M9" s="2" t="s">
        <v>348</v>
      </c>
      <c r="O9" s="2" t="s">
        <v>292</v>
      </c>
      <c r="Q9" s="2" t="s">
        <v>317</v>
      </c>
      <c r="R9" s="2" t="s">
        <v>329</v>
      </c>
    </row>
    <row r="10" spans="2:48" ht="11.25" customHeight="1">
      <c r="B10" s="2" t="s">
        <v>20</v>
      </c>
      <c r="C10" s="27" t="s">
        <v>405</v>
      </c>
      <c r="G10" s="2" t="s">
        <v>120</v>
      </c>
      <c r="H10" s="2" t="s">
        <v>137</v>
      </c>
      <c r="I10" s="2" t="s">
        <v>177</v>
      </c>
      <c r="J10" s="2" t="s">
        <v>207</v>
      </c>
      <c r="L10" s="2" t="s">
        <v>92</v>
      </c>
      <c r="M10" s="2" t="s">
        <v>349</v>
      </c>
      <c r="Q10" s="2" t="s">
        <v>318</v>
      </c>
      <c r="R10" s="2" t="s">
        <v>780</v>
      </c>
      <c r="AA10" s="36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2:18" ht="12.75">
      <c r="B11" s="2" t="s">
        <v>21</v>
      </c>
      <c r="C11" s="27" t="s">
        <v>406</v>
      </c>
      <c r="G11" s="2" t="s">
        <v>803</v>
      </c>
      <c r="I11" s="2" t="s">
        <v>178</v>
      </c>
      <c r="J11" s="2" t="s">
        <v>208</v>
      </c>
      <c r="L11" s="2" t="s">
        <v>142</v>
      </c>
      <c r="M11" s="2" t="s">
        <v>350</v>
      </c>
      <c r="Q11" s="2" t="s">
        <v>319</v>
      </c>
      <c r="R11" s="7" t="s">
        <v>806</v>
      </c>
    </row>
    <row r="12" spans="2:18" ht="12.75">
      <c r="B12" s="2" t="s">
        <v>22</v>
      </c>
      <c r="C12" s="27" t="s">
        <v>407</v>
      </c>
      <c r="G12" s="2" t="s">
        <v>802</v>
      </c>
      <c r="I12" s="2" t="s">
        <v>179</v>
      </c>
      <c r="J12" s="2" t="s">
        <v>209</v>
      </c>
      <c r="L12" s="2" t="s">
        <v>143</v>
      </c>
      <c r="M12" s="2" t="s">
        <v>351</v>
      </c>
      <c r="Q12" s="2" t="s">
        <v>320</v>
      </c>
      <c r="R12" s="7" t="s">
        <v>330</v>
      </c>
    </row>
    <row r="13" spans="2:18" ht="25.5">
      <c r="B13" s="2" t="s">
        <v>23</v>
      </c>
      <c r="C13" s="27" t="s">
        <v>408</v>
      </c>
      <c r="G13" s="2" t="s">
        <v>119</v>
      </c>
      <c r="I13" s="2" t="s">
        <v>180</v>
      </c>
      <c r="J13" s="2" t="s">
        <v>210</v>
      </c>
      <c r="L13" s="2" t="s">
        <v>144</v>
      </c>
      <c r="M13" s="2" t="s">
        <v>352</v>
      </c>
      <c r="Q13" s="2" t="s">
        <v>389</v>
      </c>
      <c r="R13" s="7" t="s">
        <v>387</v>
      </c>
    </row>
    <row r="14" spans="2:18" ht="12.75">
      <c r="B14" s="2" t="s">
        <v>24</v>
      </c>
      <c r="C14" s="27" t="s">
        <v>409</v>
      </c>
      <c r="G14" s="2" t="s">
        <v>122</v>
      </c>
      <c r="I14" s="2" t="s">
        <v>181</v>
      </c>
      <c r="J14" s="2" t="s">
        <v>211</v>
      </c>
      <c r="L14" s="2" t="s">
        <v>29</v>
      </c>
      <c r="M14" s="2" t="s">
        <v>29</v>
      </c>
      <c r="Q14" s="2" t="s">
        <v>292</v>
      </c>
      <c r="R14" s="2" t="s">
        <v>333</v>
      </c>
    </row>
    <row r="15" spans="2:18" ht="12.75">
      <c r="B15" s="2" t="s">
        <v>25</v>
      </c>
      <c r="C15" s="27" t="s">
        <v>410</v>
      </c>
      <c r="G15" s="2" t="s">
        <v>798</v>
      </c>
      <c r="I15" s="2" t="s">
        <v>182</v>
      </c>
      <c r="J15" s="2" t="s">
        <v>212</v>
      </c>
      <c r="L15" s="2" t="s">
        <v>146</v>
      </c>
      <c r="M15" s="2" t="s">
        <v>786</v>
      </c>
      <c r="Q15" s="2" t="s">
        <v>321</v>
      </c>
      <c r="R15" s="2" t="s">
        <v>334</v>
      </c>
    </row>
    <row r="16" spans="2:18" ht="12.75">
      <c r="B16" s="2" t="s">
        <v>26</v>
      </c>
      <c r="C16" s="27" t="s">
        <v>411</v>
      </c>
      <c r="I16" s="2" t="s">
        <v>183</v>
      </c>
      <c r="J16" s="2" t="s">
        <v>213</v>
      </c>
      <c r="L16" s="2" t="s">
        <v>89</v>
      </c>
      <c r="M16" s="2" t="s">
        <v>353</v>
      </c>
      <c r="Q16" s="2" t="s">
        <v>322</v>
      </c>
      <c r="R16" s="2" t="s">
        <v>789</v>
      </c>
    </row>
    <row r="17" spans="2:18" ht="12.75">
      <c r="B17" s="2" t="s">
        <v>27</v>
      </c>
      <c r="C17" s="27" t="s">
        <v>412</v>
      </c>
      <c r="I17" s="2" t="s">
        <v>184</v>
      </c>
      <c r="J17" s="2" t="s">
        <v>214</v>
      </c>
      <c r="L17" s="2" t="s">
        <v>147</v>
      </c>
      <c r="M17" s="2" t="s">
        <v>785</v>
      </c>
      <c r="Q17" s="2" t="s">
        <v>319</v>
      </c>
      <c r="R17" s="7" t="s">
        <v>335</v>
      </c>
    </row>
    <row r="18" spans="3:18" ht="12.75">
      <c r="C18" s="27" t="s">
        <v>413</v>
      </c>
      <c r="I18" s="2" t="s">
        <v>185</v>
      </c>
      <c r="J18" s="2" t="s">
        <v>215</v>
      </c>
      <c r="L18" s="2" t="s">
        <v>92</v>
      </c>
      <c r="M18" s="2" t="s">
        <v>354</v>
      </c>
      <c r="Q18" s="2" t="s">
        <v>307</v>
      </c>
      <c r="R18" s="7" t="s">
        <v>336</v>
      </c>
    </row>
    <row r="19" spans="3:17" ht="12.75">
      <c r="C19" s="27" t="s">
        <v>414</v>
      </c>
      <c r="I19" s="2" t="s">
        <v>186</v>
      </c>
      <c r="J19" s="2" t="s">
        <v>216</v>
      </c>
      <c r="L19" s="2" t="s">
        <v>148</v>
      </c>
      <c r="M19" s="2" t="s">
        <v>355</v>
      </c>
      <c r="Q19" s="2" t="s">
        <v>323</v>
      </c>
    </row>
    <row r="20" spans="3:17" ht="12.75">
      <c r="C20" s="27" t="s">
        <v>415</v>
      </c>
      <c r="I20" s="2" t="s">
        <v>187</v>
      </c>
      <c r="J20" s="2" t="s">
        <v>217</v>
      </c>
      <c r="L20" s="2" t="s">
        <v>142</v>
      </c>
      <c r="M20" s="2" t="s">
        <v>356</v>
      </c>
      <c r="Q20" s="2" t="s">
        <v>312</v>
      </c>
    </row>
    <row r="21" spans="3:17" ht="12.75">
      <c r="C21" s="27" t="s">
        <v>416</v>
      </c>
      <c r="I21" s="2" t="s">
        <v>188</v>
      </c>
      <c r="J21" s="2" t="s">
        <v>218</v>
      </c>
      <c r="L21" s="2" t="s">
        <v>29</v>
      </c>
      <c r="M21" s="2" t="s">
        <v>357</v>
      </c>
      <c r="Q21" s="2" t="s">
        <v>309</v>
      </c>
    </row>
    <row r="22" spans="3:17" ht="12.75">
      <c r="C22" s="27" t="s">
        <v>417</v>
      </c>
      <c r="I22" s="2" t="s">
        <v>189</v>
      </c>
      <c r="J22" s="2" t="s">
        <v>219</v>
      </c>
      <c r="L22" s="2" t="s">
        <v>149</v>
      </c>
      <c r="M22" s="2" t="s">
        <v>358</v>
      </c>
      <c r="Q22" s="2" t="s">
        <v>317</v>
      </c>
    </row>
    <row r="23" spans="3:17" ht="12.75">
      <c r="C23" s="27" t="s">
        <v>418</v>
      </c>
      <c r="I23" s="2" t="s">
        <v>190</v>
      </c>
      <c r="J23" s="2" t="s">
        <v>220</v>
      </c>
      <c r="L23" s="2" t="s">
        <v>141</v>
      </c>
      <c r="M23" s="2" t="s">
        <v>359</v>
      </c>
      <c r="Q23" s="2" t="s">
        <v>320</v>
      </c>
    </row>
    <row r="24" spans="3:17" ht="12.75">
      <c r="C24" s="27" t="s">
        <v>419</v>
      </c>
      <c r="I24" s="2" t="s">
        <v>191</v>
      </c>
      <c r="J24" s="2" t="s">
        <v>221</v>
      </c>
      <c r="L24" s="2" t="s">
        <v>92</v>
      </c>
      <c r="M24" s="2" t="s">
        <v>29</v>
      </c>
      <c r="Q24" s="2" t="s">
        <v>390</v>
      </c>
    </row>
    <row r="25" spans="3:17" ht="12.75">
      <c r="C25" s="27" t="s">
        <v>420</v>
      </c>
      <c r="I25" s="2" t="s">
        <v>192</v>
      </c>
      <c r="J25" s="2" t="s">
        <v>222</v>
      </c>
      <c r="L25" s="2" t="s">
        <v>140</v>
      </c>
      <c r="M25" s="2" t="s">
        <v>768</v>
      </c>
      <c r="Q25" s="2" t="s">
        <v>324</v>
      </c>
    </row>
    <row r="26" spans="3:17" ht="12.75">
      <c r="C26" s="27" t="s">
        <v>421</v>
      </c>
      <c r="I26" s="2" t="s">
        <v>193</v>
      </c>
      <c r="J26" s="2" t="s">
        <v>223</v>
      </c>
      <c r="L26" s="2" t="s">
        <v>150</v>
      </c>
      <c r="M26" s="2" t="s">
        <v>279</v>
      </c>
      <c r="Q26" s="2" t="s">
        <v>285</v>
      </c>
    </row>
    <row r="27" spans="3:17" ht="25.5">
      <c r="C27" s="27" t="s">
        <v>422</v>
      </c>
      <c r="I27" s="2" t="s">
        <v>194</v>
      </c>
      <c r="J27" s="2" t="s">
        <v>224</v>
      </c>
      <c r="L27" s="2" t="s">
        <v>142</v>
      </c>
      <c r="M27" s="2" t="s">
        <v>280</v>
      </c>
      <c r="Q27" s="7" t="s">
        <v>325</v>
      </c>
    </row>
    <row r="28" spans="3:17" ht="51" customHeight="1">
      <c r="C28" s="27" t="s">
        <v>423</v>
      </c>
      <c r="I28" s="2" t="s">
        <v>195</v>
      </c>
      <c r="J28" s="2" t="s">
        <v>225</v>
      </c>
      <c r="L28" s="2" t="s">
        <v>29</v>
      </c>
      <c r="M28" s="2" t="s">
        <v>281</v>
      </c>
      <c r="Q28" s="7" t="s">
        <v>326</v>
      </c>
    </row>
    <row r="29" spans="3:20" ht="12.75">
      <c r="C29" s="27" t="s">
        <v>424</v>
      </c>
      <c r="I29" s="2" t="s">
        <v>196</v>
      </c>
      <c r="J29" s="2" t="s">
        <v>226</v>
      </c>
      <c r="L29" s="2" t="s">
        <v>155</v>
      </c>
      <c r="M29" s="2" t="s">
        <v>282</v>
      </c>
      <c r="Q29" s="2" t="s">
        <v>327</v>
      </c>
      <c r="T29" s="7"/>
    </row>
    <row r="30" spans="3:21" ht="12.75">
      <c r="C30" s="27" t="s">
        <v>425</v>
      </c>
      <c r="I30" s="2" t="s">
        <v>197</v>
      </c>
      <c r="J30" s="2" t="s">
        <v>227</v>
      </c>
      <c r="L30" s="2" t="s">
        <v>89</v>
      </c>
      <c r="M30" s="2" t="s">
        <v>283</v>
      </c>
      <c r="Q30" s="2" t="s">
        <v>328</v>
      </c>
      <c r="S30" s="7"/>
      <c r="T30" s="7"/>
      <c r="U30" s="7"/>
    </row>
    <row r="31" spans="3:21" ht="12.75" customHeight="1">
      <c r="C31" s="27" t="s">
        <v>426</v>
      </c>
      <c r="I31" s="2" t="s">
        <v>198</v>
      </c>
      <c r="J31" s="2" t="s">
        <v>228</v>
      </c>
      <c r="L31" s="2" t="s">
        <v>91</v>
      </c>
      <c r="M31" s="2" t="s">
        <v>800</v>
      </c>
      <c r="Q31" s="2" t="s">
        <v>308</v>
      </c>
      <c r="T31" s="7"/>
      <c r="U31" s="7"/>
    </row>
    <row r="32" spans="3:21" ht="12.75" customHeight="1">
      <c r="C32" s="27" t="s">
        <v>778</v>
      </c>
      <c r="J32" s="2" t="s">
        <v>229</v>
      </c>
      <c r="L32" s="2" t="s">
        <v>140</v>
      </c>
      <c r="M32" s="2" t="s">
        <v>29</v>
      </c>
      <c r="Q32" s="2" t="s">
        <v>805</v>
      </c>
      <c r="T32" s="7"/>
      <c r="U32" s="7"/>
    </row>
    <row r="33" spans="2:21" ht="12.75" customHeight="1">
      <c r="B33" s="6"/>
      <c r="C33" s="25" t="s">
        <v>427</v>
      </c>
      <c r="J33" s="2" t="s">
        <v>230</v>
      </c>
      <c r="L33" s="2" t="s">
        <v>156</v>
      </c>
      <c r="M33" s="2" t="s">
        <v>769</v>
      </c>
      <c r="Q33" s="2" t="s">
        <v>317</v>
      </c>
      <c r="T33" s="7"/>
      <c r="U33" s="7"/>
    </row>
    <row r="34" spans="2:21" ht="12.75" customHeight="1">
      <c r="B34" s="6"/>
      <c r="C34" s="25" t="s">
        <v>428</v>
      </c>
      <c r="J34" s="2" t="s">
        <v>231</v>
      </c>
      <c r="L34" s="2" t="s">
        <v>141</v>
      </c>
      <c r="M34" s="2" t="s">
        <v>360</v>
      </c>
      <c r="Q34" s="2" t="s">
        <v>320</v>
      </c>
      <c r="T34" s="7"/>
      <c r="U34" s="7"/>
    </row>
    <row r="35" spans="2:21" ht="12.75">
      <c r="B35" s="6"/>
      <c r="C35" s="25" t="s">
        <v>429</v>
      </c>
      <c r="J35" s="2" t="s">
        <v>232</v>
      </c>
      <c r="L35" s="2" t="s">
        <v>157</v>
      </c>
      <c r="M35" s="2" t="s">
        <v>361</v>
      </c>
      <c r="Q35" s="2" t="s">
        <v>331</v>
      </c>
      <c r="T35" s="7"/>
      <c r="U35" s="7"/>
    </row>
    <row r="36" spans="2:21" ht="12.75">
      <c r="B36" s="6"/>
      <c r="C36" s="25" t="s">
        <v>430</v>
      </c>
      <c r="J36" s="2" t="s">
        <v>233</v>
      </c>
      <c r="L36" s="2" t="s">
        <v>92</v>
      </c>
      <c r="M36" s="2" t="s">
        <v>365</v>
      </c>
      <c r="Q36" s="2" t="s">
        <v>307</v>
      </c>
      <c r="T36" s="7"/>
      <c r="U36" s="7"/>
    </row>
    <row r="37" spans="2:21" ht="12.75">
      <c r="B37" s="6"/>
      <c r="C37" s="25" t="s">
        <v>431</v>
      </c>
      <c r="J37" s="2" t="s">
        <v>234</v>
      </c>
      <c r="L37" s="2" t="s">
        <v>158</v>
      </c>
      <c r="M37" s="2" t="s">
        <v>362</v>
      </c>
      <c r="Q37" s="2" t="s">
        <v>308</v>
      </c>
      <c r="T37" s="7"/>
      <c r="U37" s="7"/>
    </row>
    <row r="38" spans="2:21" ht="12.75">
      <c r="B38" s="6"/>
      <c r="C38" s="25" t="s">
        <v>432</v>
      </c>
      <c r="J38" s="2" t="s">
        <v>235</v>
      </c>
      <c r="L38" s="2" t="s">
        <v>142</v>
      </c>
      <c r="M38" s="2" t="s">
        <v>363</v>
      </c>
      <c r="Q38" s="2" t="s">
        <v>309</v>
      </c>
      <c r="T38" s="7"/>
      <c r="U38" s="7"/>
    </row>
    <row r="39" spans="2:21" ht="12.75">
      <c r="B39" s="6"/>
      <c r="C39" s="25" t="s">
        <v>433</v>
      </c>
      <c r="J39" s="2" t="s">
        <v>236</v>
      </c>
      <c r="L39" s="2" t="s">
        <v>159</v>
      </c>
      <c r="M39" s="2" t="s">
        <v>364</v>
      </c>
      <c r="Q39" s="2" t="s">
        <v>310</v>
      </c>
      <c r="T39" s="7"/>
      <c r="U39" s="7"/>
    </row>
    <row r="40" spans="2:21" ht="12.75">
      <c r="B40" s="6"/>
      <c r="C40" s="25" t="s">
        <v>434</v>
      </c>
      <c r="J40" s="2" t="s">
        <v>237</v>
      </c>
      <c r="L40" s="2" t="s">
        <v>29</v>
      </c>
      <c r="M40" s="2" t="s">
        <v>366</v>
      </c>
      <c r="Q40" s="2" t="s">
        <v>311</v>
      </c>
      <c r="T40" s="7"/>
      <c r="U40" s="7"/>
    </row>
    <row r="41" spans="2:21" ht="12.75">
      <c r="B41" s="6"/>
      <c r="C41" s="25" t="s">
        <v>435</v>
      </c>
      <c r="J41" s="2" t="s">
        <v>238</v>
      </c>
      <c r="L41" s="2" t="s">
        <v>160</v>
      </c>
      <c r="M41" s="2" t="s">
        <v>367</v>
      </c>
      <c r="Q41" s="2" t="s">
        <v>320</v>
      </c>
      <c r="T41" s="7"/>
      <c r="U41" s="7"/>
    </row>
    <row r="42" spans="2:21" ht="12.75">
      <c r="B42" s="6"/>
      <c r="C42" s="25" t="s">
        <v>436</v>
      </c>
      <c r="J42" s="2" t="s">
        <v>261</v>
      </c>
      <c r="L42" s="2" t="s">
        <v>89</v>
      </c>
      <c r="M42" s="2" t="s">
        <v>368</v>
      </c>
      <c r="Q42" s="2" t="s">
        <v>391</v>
      </c>
      <c r="T42" s="7"/>
      <c r="U42" s="7"/>
    </row>
    <row r="43" spans="2:21" ht="12.75">
      <c r="B43" s="6"/>
      <c r="C43" s="25" t="s">
        <v>437</v>
      </c>
      <c r="J43" s="2" t="s">
        <v>262</v>
      </c>
      <c r="L43" s="2" t="s">
        <v>140</v>
      </c>
      <c r="M43" s="2" t="s">
        <v>369</v>
      </c>
      <c r="Q43" s="2" t="s">
        <v>332</v>
      </c>
      <c r="T43" s="7"/>
      <c r="U43" s="7"/>
    </row>
    <row r="44" spans="2:21" ht="12.75" customHeight="1">
      <c r="B44" s="6"/>
      <c r="C44" s="25" t="s">
        <v>438</v>
      </c>
      <c r="J44" s="2" t="s">
        <v>263</v>
      </c>
      <c r="L44" s="2" t="s">
        <v>92</v>
      </c>
      <c r="M44" s="2" t="s">
        <v>370</v>
      </c>
      <c r="Q44" s="24" t="s">
        <v>788</v>
      </c>
      <c r="T44" s="7"/>
      <c r="U44" s="7"/>
    </row>
    <row r="45" spans="2:21" ht="25.5">
      <c r="B45" s="6"/>
      <c r="C45" s="25" t="s">
        <v>439</v>
      </c>
      <c r="J45" s="2" t="s">
        <v>239</v>
      </c>
      <c r="L45" s="2" t="s">
        <v>142</v>
      </c>
      <c r="M45" s="2" t="s">
        <v>29</v>
      </c>
      <c r="Q45" s="7" t="s">
        <v>337</v>
      </c>
      <c r="T45" s="7"/>
      <c r="U45" s="7"/>
    </row>
    <row r="46" spans="2:21" ht="12.75">
      <c r="B46" s="6"/>
      <c r="C46" s="25" t="s">
        <v>440</v>
      </c>
      <c r="J46" s="2" t="s">
        <v>240</v>
      </c>
      <c r="L46" s="2" t="s">
        <v>143</v>
      </c>
      <c r="M46" s="2" t="s">
        <v>770</v>
      </c>
      <c r="Q46" s="2" t="s">
        <v>338</v>
      </c>
      <c r="T46" s="7"/>
      <c r="U46" s="7"/>
    </row>
    <row r="47" spans="2:21" ht="12.75">
      <c r="B47" s="6"/>
      <c r="C47" s="25" t="s">
        <v>441</v>
      </c>
      <c r="J47" s="2" t="s">
        <v>241</v>
      </c>
      <c r="L47" s="2" t="s">
        <v>29</v>
      </c>
      <c r="M47" s="2" t="s">
        <v>371</v>
      </c>
      <c r="Q47" s="2" t="s">
        <v>339</v>
      </c>
      <c r="T47" s="7"/>
      <c r="U47" s="7"/>
    </row>
    <row r="48" spans="2:20" ht="12.75">
      <c r="B48" s="6"/>
      <c r="C48" s="25" t="s">
        <v>442</v>
      </c>
      <c r="J48" s="2" t="s">
        <v>242</v>
      </c>
      <c r="L48" s="2" t="s">
        <v>161</v>
      </c>
      <c r="M48" s="2" t="s">
        <v>372</v>
      </c>
      <c r="Q48" s="2" t="s">
        <v>340</v>
      </c>
      <c r="T48" s="7"/>
    </row>
    <row r="49" spans="2:20" ht="12.75">
      <c r="B49" s="6"/>
      <c r="C49" s="25" t="s">
        <v>443</v>
      </c>
      <c r="J49" s="2" t="s">
        <v>243</v>
      </c>
      <c r="L49" s="2" t="s">
        <v>162</v>
      </c>
      <c r="M49" s="2" t="s">
        <v>29</v>
      </c>
      <c r="Q49" s="2" t="s">
        <v>318</v>
      </c>
      <c r="S49" s="7"/>
      <c r="T49" s="7"/>
    </row>
    <row r="50" spans="2:21" ht="12.75">
      <c r="B50" s="6"/>
      <c r="C50" s="25" t="s">
        <v>444</v>
      </c>
      <c r="J50" s="2" t="s">
        <v>244</v>
      </c>
      <c r="L50" s="2" t="s">
        <v>89</v>
      </c>
      <c r="M50" s="2" t="s">
        <v>771</v>
      </c>
      <c r="Q50" s="2" t="s">
        <v>341</v>
      </c>
      <c r="S50" s="7"/>
      <c r="T50" s="7"/>
      <c r="U50" s="7"/>
    </row>
    <row r="51" spans="2:17" ht="12.75">
      <c r="B51" s="6"/>
      <c r="C51" s="25" t="s">
        <v>445</v>
      </c>
      <c r="J51" s="2" t="s">
        <v>245</v>
      </c>
      <c r="L51" s="2" t="s">
        <v>138</v>
      </c>
      <c r="M51" s="2" t="s">
        <v>373</v>
      </c>
      <c r="Q51" s="2" t="s">
        <v>320</v>
      </c>
    </row>
    <row r="52" spans="2:17" ht="12.75">
      <c r="B52" s="6"/>
      <c r="C52" s="25" t="s">
        <v>446</v>
      </c>
      <c r="I52" s="2" t="s">
        <v>259</v>
      </c>
      <c r="J52" s="2" t="s">
        <v>246</v>
      </c>
      <c r="L52" s="2" t="s">
        <v>90</v>
      </c>
      <c r="M52" s="2" t="s">
        <v>374</v>
      </c>
      <c r="Q52" s="2" t="s">
        <v>392</v>
      </c>
    </row>
    <row r="53" spans="2:17" ht="12.75">
      <c r="B53" s="6"/>
      <c r="C53" s="25" t="s">
        <v>447</v>
      </c>
      <c r="J53" s="2" t="s">
        <v>247</v>
      </c>
      <c r="L53" s="2" t="s">
        <v>91</v>
      </c>
      <c r="M53" s="2" t="s">
        <v>29</v>
      </c>
      <c r="Q53" s="2" t="s">
        <v>312</v>
      </c>
    </row>
    <row r="54" spans="2:17" ht="12.75">
      <c r="B54" s="6"/>
      <c r="C54" s="25" t="s">
        <v>448</v>
      </c>
      <c r="J54" s="2" t="s">
        <v>264</v>
      </c>
      <c r="L54" s="2" t="s">
        <v>140</v>
      </c>
      <c r="M54" s="2" t="s">
        <v>251</v>
      </c>
      <c r="Q54" s="2" t="s">
        <v>318</v>
      </c>
    </row>
    <row r="55" spans="2:17" ht="12.75">
      <c r="B55" s="6"/>
      <c r="C55" s="25" t="s">
        <v>449</v>
      </c>
      <c r="J55" s="2" t="s">
        <v>248</v>
      </c>
      <c r="L55" s="2" t="s">
        <v>144</v>
      </c>
      <c r="M55" s="2" t="s">
        <v>375</v>
      </c>
      <c r="Q55" s="2" t="s">
        <v>319</v>
      </c>
    </row>
    <row r="56" spans="2:17" ht="12.75" customHeight="1">
      <c r="B56" s="6"/>
      <c r="C56" s="27" t="s">
        <v>0</v>
      </c>
      <c r="J56" s="2" t="s">
        <v>249</v>
      </c>
      <c r="L56" s="2" t="s">
        <v>142</v>
      </c>
      <c r="M56" s="2" t="s">
        <v>376</v>
      </c>
      <c r="Q56" s="2" t="s">
        <v>320</v>
      </c>
    </row>
    <row r="57" spans="2:17" ht="12.75" customHeight="1">
      <c r="B57" s="6"/>
      <c r="C57" s="27" t="s">
        <v>450</v>
      </c>
      <c r="L57" s="2" t="s">
        <v>163</v>
      </c>
      <c r="M57" s="2" t="s">
        <v>377</v>
      </c>
      <c r="Q57" s="2" t="s">
        <v>343</v>
      </c>
    </row>
    <row r="58" spans="2:17" ht="12.75">
      <c r="B58" s="6"/>
      <c r="C58" s="27" t="s">
        <v>451</v>
      </c>
      <c r="L58" s="2" t="s">
        <v>164</v>
      </c>
      <c r="M58" s="2" t="s">
        <v>378</v>
      </c>
      <c r="Q58" s="2" t="s">
        <v>342</v>
      </c>
    </row>
    <row r="59" spans="2:17" ht="12.75">
      <c r="B59" s="6"/>
      <c r="C59" s="27" t="s">
        <v>452</v>
      </c>
      <c r="L59" s="2" t="s">
        <v>165</v>
      </c>
      <c r="M59" s="2" t="s">
        <v>29</v>
      </c>
      <c r="Q59" s="2" t="s">
        <v>317</v>
      </c>
    </row>
    <row r="60" spans="2:17" ht="12.75">
      <c r="B60" s="6"/>
      <c r="C60" s="27" t="s">
        <v>453</v>
      </c>
      <c r="L60" s="2" t="s">
        <v>29</v>
      </c>
      <c r="M60" s="2" t="s">
        <v>772</v>
      </c>
      <c r="Q60" s="2" t="s">
        <v>318</v>
      </c>
    </row>
    <row r="61" spans="2:17" ht="12.75">
      <c r="B61" s="6"/>
      <c r="C61" s="27" t="s">
        <v>454</v>
      </c>
      <c r="L61" s="2" t="s">
        <v>166</v>
      </c>
      <c r="M61" s="2" t="s">
        <v>379</v>
      </c>
      <c r="Q61" s="2" t="s">
        <v>319</v>
      </c>
    </row>
    <row r="62" spans="2:17" ht="12.75">
      <c r="B62" s="6"/>
      <c r="C62" s="27" t="s">
        <v>455</v>
      </c>
      <c r="L62" s="2" t="s">
        <v>89</v>
      </c>
      <c r="M62" s="2" t="s">
        <v>380</v>
      </c>
      <c r="Q62" s="2" t="s">
        <v>320</v>
      </c>
    </row>
    <row r="63" spans="2:17" ht="12.75">
      <c r="B63" s="6"/>
      <c r="C63" s="27" t="s">
        <v>456</v>
      </c>
      <c r="L63" s="2" t="s">
        <v>90</v>
      </c>
      <c r="M63" s="2" t="s">
        <v>381</v>
      </c>
      <c r="Q63" s="2" t="s">
        <v>166</v>
      </c>
    </row>
    <row r="64" spans="2:17" ht="12.75">
      <c r="B64" s="6"/>
      <c r="C64" s="27" t="s">
        <v>457</v>
      </c>
      <c r="L64" s="2" t="s">
        <v>167</v>
      </c>
      <c r="M64" s="2" t="s">
        <v>382</v>
      </c>
      <c r="Q64" s="2" t="s">
        <v>292</v>
      </c>
    </row>
    <row r="65" spans="2:17" ht="12.75">
      <c r="B65" s="6"/>
      <c r="C65" s="27" t="s">
        <v>458</v>
      </c>
      <c r="L65" s="2" t="s">
        <v>140</v>
      </c>
      <c r="M65" s="2" t="s">
        <v>383</v>
      </c>
      <c r="Q65" s="2" t="s">
        <v>319</v>
      </c>
    </row>
    <row r="66" spans="2:17" ht="12.75">
      <c r="B66" s="6"/>
      <c r="C66" s="27" t="s">
        <v>459</v>
      </c>
      <c r="L66" s="2" t="s">
        <v>142</v>
      </c>
      <c r="M66" s="2" t="s">
        <v>29</v>
      </c>
      <c r="Q66" s="2" t="s">
        <v>318</v>
      </c>
    </row>
    <row r="67" spans="2:17" ht="12.75">
      <c r="B67" s="6"/>
      <c r="C67" s="27" t="s">
        <v>460</v>
      </c>
      <c r="L67" s="2" t="s">
        <v>168</v>
      </c>
      <c r="Q67" s="2" t="s">
        <v>307</v>
      </c>
    </row>
    <row r="68" spans="2:17" ht="12.75">
      <c r="B68" s="6"/>
      <c r="C68" s="27" t="s">
        <v>461</v>
      </c>
      <c r="L68" s="2" t="s">
        <v>144</v>
      </c>
      <c r="Q68" s="2" t="s">
        <v>308</v>
      </c>
    </row>
    <row r="69" spans="2:17" ht="12.75">
      <c r="B69" s="6"/>
      <c r="C69" s="27" t="s">
        <v>462</v>
      </c>
      <c r="L69" s="2" t="s">
        <v>29</v>
      </c>
      <c r="Q69" s="2" t="s">
        <v>784</v>
      </c>
    </row>
    <row r="70" spans="2:17" ht="12.75">
      <c r="B70" s="6"/>
      <c r="C70" s="27" t="s">
        <v>463</v>
      </c>
      <c r="L70" s="2" t="s">
        <v>251</v>
      </c>
      <c r="Q70" s="2" t="s">
        <v>320</v>
      </c>
    </row>
    <row r="71" spans="2:17" ht="12.75">
      <c r="B71" s="6"/>
      <c r="C71" s="27" t="s">
        <v>464</v>
      </c>
      <c r="L71" s="2" t="s">
        <v>89</v>
      </c>
      <c r="Q71" s="2" t="s">
        <v>393</v>
      </c>
    </row>
    <row r="72" spans="2:17" ht="12.75">
      <c r="B72" s="6"/>
      <c r="C72" s="27" t="s">
        <v>465</v>
      </c>
      <c r="L72" s="2" t="s">
        <v>140</v>
      </c>
      <c r="Q72" s="2" t="s">
        <v>285</v>
      </c>
    </row>
    <row r="73" spans="2:17" ht="12.75">
      <c r="B73" s="6"/>
      <c r="C73" s="27" t="s">
        <v>466</v>
      </c>
      <c r="L73" s="2" t="s">
        <v>158</v>
      </c>
      <c r="Q73" s="2" t="s">
        <v>325</v>
      </c>
    </row>
    <row r="74" spans="2:17" ht="12.75">
      <c r="B74" s="6"/>
      <c r="C74" s="27" t="s">
        <v>467</v>
      </c>
      <c r="L74" s="2" t="s">
        <v>142</v>
      </c>
      <c r="Q74" s="2" t="s">
        <v>326</v>
      </c>
    </row>
    <row r="75" spans="2:17" ht="12.75">
      <c r="B75" s="6"/>
      <c r="C75" s="27" t="s">
        <v>468</v>
      </c>
      <c r="L75" s="2" t="s">
        <v>29</v>
      </c>
      <c r="Q75" s="2" t="s">
        <v>317</v>
      </c>
    </row>
    <row r="76" spans="2:17" ht="12.75">
      <c r="B76" s="6"/>
      <c r="C76" s="27" t="s">
        <v>469</v>
      </c>
      <c r="L76" s="2" t="s">
        <v>252</v>
      </c>
      <c r="Q76" s="2" t="s">
        <v>320</v>
      </c>
    </row>
    <row r="77" spans="2:12" ht="12.75">
      <c r="B77" s="6"/>
      <c r="C77" s="27" t="s">
        <v>419</v>
      </c>
      <c r="L77" s="2" t="s">
        <v>89</v>
      </c>
    </row>
    <row r="78" spans="2:12" ht="12.75">
      <c r="B78" s="6"/>
      <c r="C78" s="27" t="s">
        <v>470</v>
      </c>
      <c r="L78" s="2" t="s">
        <v>140</v>
      </c>
    </row>
    <row r="79" spans="2:12" ht="12.75">
      <c r="B79" s="6"/>
      <c r="C79" s="27" t="s">
        <v>471</v>
      </c>
      <c r="L79" s="2" t="s">
        <v>141</v>
      </c>
    </row>
    <row r="80" spans="2:12" ht="12.75">
      <c r="B80" s="6"/>
      <c r="C80" s="27" t="s">
        <v>472</v>
      </c>
      <c r="L80" s="2" t="s">
        <v>92</v>
      </c>
    </row>
    <row r="81" spans="2:12" ht="12.75">
      <c r="B81" s="6"/>
      <c r="C81" s="27" t="s">
        <v>1</v>
      </c>
      <c r="L81" s="2" t="s">
        <v>158</v>
      </c>
    </row>
    <row r="82" spans="2:12" ht="12.75">
      <c r="B82" s="6"/>
      <c r="C82" s="27" t="s">
        <v>473</v>
      </c>
      <c r="L82" s="2" t="s">
        <v>142</v>
      </c>
    </row>
    <row r="83" spans="2:12" ht="12.75">
      <c r="B83" s="6"/>
      <c r="C83" s="27" t="s">
        <v>474</v>
      </c>
      <c r="L83" s="2" t="s">
        <v>150</v>
      </c>
    </row>
    <row r="84" spans="2:12" ht="12.75">
      <c r="B84" s="6"/>
      <c r="C84" s="27" t="s">
        <v>475</v>
      </c>
      <c r="L84" s="2" t="s">
        <v>29</v>
      </c>
    </row>
    <row r="85" spans="2:3" ht="12.75">
      <c r="B85" s="6"/>
      <c r="C85" s="27" t="s">
        <v>476</v>
      </c>
    </row>
    <row r="86" spans="2:3" ht="12.75">
      <c r="B86" s="6"/>
      <c r="C86" s="27" t="s">
        <v>477</v>
      </c>
    </row>
    <row r="87" spans="2:3" ht="12.75">
      <c r="B87" s="6"/>
      <c r="C87" s="27" t="s">
        <v>478</v>
      </c>
    </row>
    <row r="88" spans="2:3" ht="12.75">
      <c r="B88" s="6"/>
      <c r="C88" s="27" t="s">
        <v>479</v>
      </c>
    </row>
    <row r="89" spans="2:3" ht="12.75">
      <c r="B89" s="6"/>
      <c r="C89" s="27" t="s">
        <v>480</v>
      </c>
    </row>
    <row r="90" spans="2:3" ht="12.75">
      <c r="B90" s="6"/>
      <c r="C90" s="27" t="s">
        <v>481</v>
      </c>
    </row>
    <row r="91" spans="2:3" ht="12.75">
      <c r="B91" s="6"/>
      <c r="C91" s="27" t="s">
        <v>482</v>
      </c>
    </row>
    <row r="92" spans="2:3" ht="12.75">
      <c r="B92" s="6"/>
      <c r="C92" s="27" t="s">
        <v>483</v>
      </c>
    </row>
    <row r="93" spans="2:3" ht="12.75">
      <c r="B93" s="6"/>
      <c r="C93" s="27" t="s">
        <v>484</v>
      </c>
    </row>
    <row r="94" spans="2:3" ht="12.75">
      <c r="B94" s="6"/>
      <c r="C94" s="27" t="s">
        <v>485</v>
      </c>
    </row>
    <row r="95" spans="2:3" ht="12.75">
      <c r="B95" s="6"/>
      <c r="C95" s="27" t="s">
        <v>486</v>
      </c>
    </row>
    <row r="96" spans="2:3" ht="12.75">
      <c r="B96" s="6"/>
      <c r="C96" s="27" t="s">
        <v>2</v>
      </c>
    </row>
    <row r="97" spans="2:3" ht="12.75">
      <c r="B97" s="6"/>
      <c r="C97" s="27" t="s">
        <v>487</v>
      </c>
    </row>
    <row r="98" ht="12.75">
      <c r="C98" s="27" t="s">
        <v>488</v>
      </c>
    </row>
    <row r="99" ht="12.75">
      <c r="C99" s="27" t="s">
        <v>489</v>
      </c>
    </row>
    <row r="100" ht="12.75">
      <c r="C100" s="27" t="s">
        <v>490</v>
      </c>
    </row>
    <row r="101" ht="12.75">
      <c r="C101" s="27" t="s">
        <v>491</v>
      </c>
    </row>
    <row r="102" ht="12.75">
      <c r="C102" s="27" t="s">
        <v>492</v>
      </c>
    </row>
    <row r="103" ht="12.75">
      <c r="C103" s="27" t="s">
        <v>493</v>
      </c>
    </row>
    <row r="104" ht="12.75">
      <c r="C104" s="27" t="s">
        <v>494</v>
      </c>
    </row>
    <row r="105" ht="12.75">
      <c r="C105" s="27" t="s">
        <v>495</v>
      </c>
    </row>
    <row r="106" ht="12.75">
      <c r="C106" s="27" t="s">
        <v>496</v>
      </c>
    </row>
    <row r="107" ht="12.75">
      <c r="C107" s="27" t="s">
        <v>497</v>
      </c>
    </row>
    <row r="108" ht="12.75">
      <c r="C108" s="27" t="s">
        <v>498</v>
      </c>
    </row>
    <row r="109" ht="12.75">
      <c r="C109" s="27" t="s">
        <v>499</v>
      </c>
    </row>
    <row r="110" ht="12.75">
      <c r="C110" s="27" t="s">
        <v>500</v>
      </c>
    </row>
    <row r="111" ht="12.75">
      <c r="C111" s="27" t="s">
        <v>501</v>
      </c>
    </row>
    <row r="112" ht="12.75">
      <c r="C112" s="27" t="s">
        <v>502</v>
      </c>
    </row>
    <row r="113" ht="12.75">
      <c r="C113" s="27" t="s">
        <v>503</v>
      </c>
    </row>
    <row r="114" ht="12.75">
      <c r="C114" s="27" t="s">
        <v>504</v>
      </c>
    </row>
    <row r="115" ht="12.75">
      <c r="C115" s="27" t="s">
        <v>505</v>
      </c>
    </row>
    <row r="116" ht="12.75">
      <c r="C116" s="27" t="s">
        <v>470</v>
      </c>
    </row>
    <row r="117" ht="12.75">
      <c r="C117" s="27" t="s">
        <v>506</v>
      </c>
    </row>
    <row r="118" ht="12.75">
      <c r="C118" s="27" t="s">
        <v>507</v>
      </c>
    </row>
    <row r="119" ht="12.75">
      <c r="C119" s="27" t="s">
        <v>508</v>
      </c>
    </row>
    <row r="120" ht="12.75">
      <c r="C120" s="27" t="s">
        <v>509</v>
      </c>
    </row>
    <row r="121" ht="12.75">
      <c r="C121" s="27" t="s">
        <v>3</v>
      </c>
    </row>
    <row r="122" ht="12.75">
      <c r="C122" s="25" t="s">
        <v>510</v>
      </c>
    </row>
    <row r="123" ht="12.75">
      <c r="C123" s="25" t="s">
        <v>511</v>
      </c>
    </row>
    <row r="124" ht="12.75">
      <c r="C124" s="25" t="s">
        <v>512</v>
      </c>
    </row>
    <row r="125" ht="12.75">
      <c r="C125" s="25" t="s">
        <v>513</v>
      </c>
    </row>
    <row r="126" ht="12.75">
      <c r="C126" s="25" t="s">
        <v>514</v>
      </c>
    </row>
    <row r="127" ht="12.75">
      <c r="C127" s="25" t="s">
        <v>515</v>
      </c>
    </row>
    <row r="128" ht="12.75">
      <c r="C128" s="25" t="s">
        <v>516</v>
      </c>
    </row>
    <row r="129" ht="12.75">
      <c r="C129" s="25" t="s">
        <v>517</v>
      </c>
    </row>
    <row r="130" ht="12.75">
      <c r="C130" s="25" t="s">
        <v>518</v>
      </c>
    </row>
    <row r="131" ht="12.75">
      <c r="C131" s="25" t="s">
        <v>519</v>
      </c>
    </row>
    <row r="132" ht="12.75">
      <c r="C132" s="25" t="s">
        <v>520</v>
      </c>
    </row>
    <row r="133" ht="12.75">
      <c r="C133" s="25" t="s">
        <v>521</v>
      </c>
    </row>
    <row r="134" ht="12.75">
      <c r="C134" s="25" t="s">
        <v>522</v>
      </c>
    </row>
    <row r="135" ht="12.75">
      <c r="C135" s="25" t="s">
        <v>523</v>
      </c>
    </row>
    <row r="136" ht="12.75">
      <c r="C136" s="25" t="s">
        <v>524</v>
      </c>
    </row>
    <row r="137" ht="12.75">
      <c r="C137" s="25" t="s">
        <v>525</v>
      </c>
    </row>
    <row r="138" ht="12.75">
      <c r="C138" s="25" t="s">
        <v>526</v>
      </c>
    </row>
    <row r="139" ht="12.75">
      <c r="C139" s="25" t="s">
        <v>527</v>
      </c>
    </row>
    <row r="140" ht="12.75">
      <c r="C140" s="25" t="s">
        <v>528</v>
      </c>
    </row>
    <row r="141" ht="12.75">
      <c r="C141" s="25" t="s">
        <v>529</v>
      </c>
    </row>
    <row r="142" ht="12.75">
      <c r="C142" s="25" t="s">
        <v>530</v>
      </c>
    </row>
    <row r="143" ht="12.75">
      <c r="C143" s="25" t="s">
        <v>531</v>
      </c>
    </row>
    <row r="144" ht="12.75">
      <c r="C144" s="27" t="s">
        <v>4</v>
      </c>
    </row>
    <row r="145" ht="12.75">
      <c r="C145" s="27" t="s">
        <v>532</v>
      </c>
    </row>
    <row r="146" ht="12.75">
      <c r="C146" s="27" t="s">
        <v>533</v>
      </c>
    </row>
    <row r="147" ht="12.75">
      <c r="C147" s="27" t="s">
        <v>534</v>
      </c>
    </row>
    <row r="148" ht="12.75">
      <c r="C148" s="27" t="s">
        <v>535</v>
      </c>
    </row>
    <row r="149" ht="12.75">
      <c r="C149" s="27" t="s">
        <v>536</v>
      </c>
    </row>
    <row r="150" ht="12.75">
      <c r="C150" s="27" t="s">
        <v>537</v>
      </c>
    </row>
    <row r="151" ht="12.75">
      <c r="C151" s="27" t="s">
        <v>538</v>
      </c>
    </row>
    <row r="152" ht="12.75">
      <c r="C152" s="27" t="s">
        <v>539</v>
      </c>
    </row>
    <row r="153" ht="12.75">
      <c r="C153" s="27" t="s">
        <v>540</v>
      </c>
    </row>
    <row r="154" ht="12.75">
      <c r="C154" s="27" t="s">
        <v>541</v>
      </c>
    </row>
    <row r="155" ht="12.75">
      <c r="C155" s="27" t="s">
        <v>542</v>
      </c>
    </row>
    <row r="156" ht="12.75">
      <c r="C156" s="27" t="s">
        <v>543</v>
      </c>
    </row>
    <row r="157" ht="12.75">
      <c r="C157" s="27" t="s">
        <v>544</v>
      </c>
    </row>
    <row r="158" ht="12.75">
      <c r="C158" s="27" t="s">
        <v>545</v>
      </c>
    </row>
    <row r="159" ht="12.75">
      <c r="C159" s="27" t="s">
        <v>546</v>
      </c>
    </row>
    <row r="160" ht="12.75">
      <c r="C160" s="27" t="s">
        <v>547</v>
      </c>
    </row>
    <row r="161" ht="12.75">
      <c r="C161" s="27" t="s">
        <v>548</v>
      </c>
    </row>
    <row r="162" ht="12.75">
      <c r="C162" s="27" t="s">
        <v>549</v>
      </c>
    </row>
    <row r="163" ht="12.75">
      <c r="C163" s="27" t="s">
        <v>550</v>
      </c>
    </row>
    <row r="164" ht="12.75">
      <c r="C164" s="27" t="s">
        <v>551</v>
      </c>
    </row>
    <row r="165" ht="12.75">
      <c r="C165" s="27" t="s">
        <v>552</v>
      </c>
    </row>
    <row r="166" ht="12.75">
      <c r="C166" s="27" t="s">
        <v>553</v>
      </c>
    </row>
    <row r="167" ht="12.75">
      <c r="C167" s="27" t="s">
        <v>554</v>
      </c>
    </row>
    <row r="168" ht="12.75">
      <c r="C168" s="27" t="s">
        <v>555</v>
      </c>
    </row>
    <row r="169" ht="12.75">
      <c r="C169" s="27" t="s">
        <v>556</v>
      </c>
    </row>
    <row r="170" ht="12.75">
      <c r="C170" s="27" t="s">
        <v>557</v>
      </c>
    </row>
    <row r="171" ht="12.75">
      <c r="C171" s="27" t="s">
        <v>558</v>
      </c>
    </row>
    <row r="172" ht="12.75">
      <c r="C172" s="27" t="s">
        <v>559</v>
      </c>
    </row>
    <row r="173" ht="12.75">
      <c r="C173" s="27" t="s">
        <v>560</v>
      </c>
    </row>
    <row r="174" ht="12.75">
      <c r="C174" s="27" t="s">
        <v>561</v>
      </c>
    </row>
    <row r="175" ht="12.75">
      <c r="C175" s="27" t="s">
        <v>562</v>
      </c>
    </row>
    <row r="176" ht="12.75">
      <c r="C176" s="27" t="s">
        <v>563</v>
      </c>
    </row>
    <row r="177" ht="12.75">
      <c r="C177" s="27" t="s">
        <v>564</v>
      </c>
    </row>
    <row r="178" ht="12.75">
      <c r="C178" s="27" t="s">
        <v>565</v>
      </c>
    </row>
    <row r="179" ht="12.75">
      <c r="C179" s="27" t="s">
        <v>566</v>
      </c>
    </row>
    <row r="180" ht="12.75">
      <c r="C180" s="27" t="s">
        <v>567</v>
      </c>
    </row>
    <row r="181" ht="12.75">
      <c r="C181" s="27" t="s">
        <v>568</v>
      </c>
    </row>
    <row r="182" ht="12.75">
      <c r="C182" s="27" t="s">
        <v>569</v>
      </c>
    </row>
    <row r="183" ht="12.75">
      <c r="C183" s="27" t="s">
        <v>570</v>
      </c>
    </row>
    <row r="184" ht="12.75">
      <c r="C184" s="27" t="s">
        <v>571</v>
      </c>
    </row>
    <row r="185" ht="12.75">
      <c r="C185" s="27" t="s">
        <v>572</v>
      </c>
    </row>
    <row r="186" ht="12.75">
      <c r="C186" s="27" t="s">
        <v>573</v>
      </c>
    </row>
    <row r="187" ht="12.75">
      <c r="C187" s="27" t="s">
        <v>5</v>
      </c>
    </row>
    <row r="188" ht="12.75">
      <c r="C188" s="27" t="s">
        <v>511</v>
      </c>
    </row>
    <row r="189" ht="12.75">
      <c r="C189" s="27" t="s">
        <v>574</v>
      </c>
    </row>
    <row r="190" ht="12.75">
      <c r="C190" s="27" t="s">
        <v>575</v>
      </c>
    </row>
    <row r="191" ht="12.75">
      <c r="C191" s="27" t="s">
        <v>576</v>
      </c>
    </row>
    <row r="192" ht="12.75">
      <c r="C192" s="27" t="s">
        <v>577</v>
      </c>
    </row>
    <row r="193" ht="12.75">
      <c r="C193" s="27" t="s">
        <v>578</v>
      </c>
    </row>
    <row r="194" ht="12.75">
      <c r="C194" s="27" t="s">
        <v>579</v>
      </c>
    </row>
    <row r="195" ht="12.75">
      <c r="C195" s="27" t="s">
        <v>580</v>
      </c>
    </row>
    <row r="196" ht="12.75">
      <c r="C196" s="27" t="s">
        <v>581</v>
      </c>
    </row>
    <row r="197" ht="12.75">
      <c r="C197" s="27" t="s">
        <v>465</v>
      </c>
    </row>
    <row r="198" ht="12.75">
      <c r="C198" s="27" t="s">
        <v>582</v>
      </c>
    </row>
    <row r="199" ht="12.75">
      <c r="C199" s="27" t="s">
        <v>583</v>
      </c>
    </row>
    <row r="200" ht="12.75">
      <c r="C200" s="27" t="s">
        <v>6</v>
      </c>
    </row>
    <row r="201" ht="12.75">
      <c r="C201" s="27" t="s">
        <v>584</v>
      </c>
    </row>
    <row r="202" ht="12.75">
      <c r="C202" s="27" t="s">
        <v>585</v>
      </c>
    </row>
    <row r="203" ht="12.75">
      <c r="C203" s="27" t="s">
        <v>586</v>
      </c>
    </row>
    <row r="204" ht="12.75">
      <c r="C204" s="27" t="s">
        <v>587</v>
      </c>
    </row>
    <row r="205" ht="12.75">
      <c r="C205" s="27" t="s">
        <v>588</v>
      </c>
    </row>
    <row r="206" ht="12.75">
      <c r="C206" s="27" t="s">
        <v>589</v>
      </c>
    </row>
    <row r="207" ht="12.75">
      <c r="C207" s="27" t="s">
        <v>474</v>
      </c>
    </row>
    <row r="208" ht="12.75">
      <c r="C208" s="27" t="s">
        <v>590</v>
      </c>
    </row>
    <row r="209" ht="12.75">
      <c r="C209" s="27" t="s">
        <v>591</v>
      </c>
    </row>
    <row r="210" ht="12.75">
      <c r="C210" s="27" t="s">
        <v>592</v>
      </c>
    </row>
    <row r="211" ht="12.75">
      <c r="C211" s="27" t="s">
        <v>593</v>
      </c>
    </row>
    <row r="212" ht="12.75">
      <c r="C212" s="27" t="s">
        <v>594</v>
      </c>
    </row>
    <row r="213" ht="12.75">
      <c r="C213" s="27" t="s">
        <v>595</v>
      </c>
    </row>
    <row r="214" ht="12.75">
      <c r="C214" s="27" t="s">
        <v>596</v>
      </c>
    </row>
    <row r="215" ht="12.75">
      <c r="C215" s="27" t="s">
        <v>597</v>
      </c>
    </row>
    <row r="216" ht="12.75">
      <c r="C216" s="27" t="s">
        <v>598</v>
      </c>
    </row>
    <row r="217" ht="12.75">
      <c r="C217" s="27" t="s">
        <v>599</v>
      </c>
    </row>
    <row r="218" ht="12.75">
      <c r="C218" s="27" t="s">
        <v>600</v>
      </c>
    </row>
    <row r="219" ht="12.75">
      <c r="C219" s="27" t="s">
        <v>601</v>
      </c>
    </row>
    <row r="220" ht="12.75">
      <c r="C220" s="27" t="s">
        <v>602</v>
      </c>
    </row>
    <row r="221" ht="12.75">
      <c r="C221" s="27" t="s">
        <v>603</v>
      </c>
    </row>
    <row r="222" ht="12.75">
      <c r="C222" s="27" t="s">
        <v>604</v>
      </c>
    </row>
    <row r="223" ht="12.75">
      <c r="C223" s="27" t="s">
        <v>605</v>
      </c>
    </row>
    <row r="224" ht="12.75">
      <c r="C224" s="27" t="s">
        <v>606</v>
      </c>
    </row>
    <row r="225" ht="12.75">
      <c r="C225" s="27" t="s">
        <v>607</v>
      </c>
    </row>
    <row r="226" ht="12.75">
      <c r="C226" s="27" t="s">
        <v>7</v>
      </c>
    </row>
    <row r="227" ht="12.75">
      <c r="C227" s="25" t="s">
        <v>608</v>
      </c>
    </row>
    <row r="228" ht="12.75">
      <c r="C228" s="25" t="s">
        <v>609</v>
      </c>
    </row>
    <row r="229" ht="12.75">
      <c r="C229" s="25" t="s">
        <v>610</v>
      </c>
    </row>
    <row r="230" ht="12.75">
      <c r="C230" s="25" t="s">
        <v>611</v>
      </c>
    </row>
    <row r="231" ht="12.75">
      <c r="C231" s="25" t="s">
        <v>612</v>
      </c>
    </row>
    <row r="232" ht="12.75">
      <c r="C232" s="25" t="s">
        <v>613</v>
      </c>
    </row>
    <row r="233" ht="12.75">
      <c r="C233" s="25" t="s">
        <v>614</v>
      </c>
    </row>
    <row r="234" ht="12.75">
      <c r="C234" s="25" t="s">
        <v>615</v>
      </c>
    </row>
    <row r="235" ht="12.75">
      <c r="C235" s="25" t="s">
        <v>616</v>
      </c>
    </row>
    <row r="236" ht="12.75">
      <c r="C236" s="25" t="s">
        <v>617</v>
      </c>
    </row>
    <row r="237" ht="12.75">
      <c r="C237" s="25" t="s">
        <v>618</v>
      </c>
    </row>
    <row r="238" ht="12.75">
      <c r="C238" s="25" t="s">
        <v>619</v>
      </c>
    </row>
    <row r="239" ht="12.75">
      <c r="C239" s="25" t="s">
        <v>620</v>
      </c>
    </row>
    <row r="240" ht="12.75">
      <c r="C240" s="25" t="s">
        <v>621</v>
      </c>
    </row>
    <row r="241" ht="12.75">
      <c r="C241" s="25" t="s">
        <v>622</v>
      </c>
    </row>
    <row r="242" ht="12.75">
      <c r="C242" s="25" t="s">
        <v>623</v>
      </c>
    </row>
    <row r="243" ht="12.75">
      <c r="C243" s="25" t="s">
        <v>624</v>
      </c>
    </row>
    <row r="244" ht="12.75">
      <c r="C244" s="27" t="s">
        <v>8</v>
      </c>
    </row>
    <row r="245" ht="12.75">
      <c r="C245" s="27" t="s">
        <v>625</v>
      </c>
    </row>
    <row r="246" ht="12.75">
      <c r="C246" s="27" t="s">
        <v>626</v>
      </c>
    </row>
    <row r="247" ht="12.75">
      <c r="C247" s="27" t="s">
        <v>627</v>
      </c>
    </row>
    <row r="248" ht="12.75">
      <c r="C248" s="27" t="s">
        <v>628</v>
      </c>
    </row>
    <row r="249" ht="12.75">
      <c r="C249" s="27" t="s">
        <v>629</v>
      </c>
    </row>
    <row r="250" ht="12.75">
      <c r="C250" s="27" t="s">
        <v>630</v>
      </c>
    </row>
    <row r="251" ht="12.75">
      <c r="C251" s="27" t="s">
        <v>631</v>
      </c>
    </row>
    <row r="252" ht="12.75">
      <c r="C252" s="27" t="s">
        <v>632</v>
      </c>
    </row>
    <row r="253" ht="12.75">
      <c r="C253" s="27" t="s">
        <v>633</v>
      </c>
    </row>
    <row r="254" ht="12.75">
      <c r="C254" s="27" t="s">
        <v>634</v>
      </c>
    </row>
    <row r="255" ht="12.75">
      <c r="C255" s="27" t="s">
        <v>635</v>
      </c>
    </row>
    <row r="256" ht="12.75">
      <c r="C256" s="27" t="s">
        <v>636</v>
      </c>
    </row>
    <row r="257" ht="12.75">
      <c r="C257" s="27" t="s">
        <v>637</v>
      </c>
    </row>
    <row r="258" ht="12.75">
      <c r="C258" s="27" t="s">
        <v>550</v>
      </c>
    </row>
    <row r="259" ht="12.75">
      <c r="C259" s="27" t="s">
        <v>638</v>
      </c>
    </row>
    <row r="260" ht="12.75">
      <c r="C260" s="27" t="s">
        <v>639</v>
      </c>
    </row>
    <row r="261" ht="12.75">
      <c r="C261" s="27" t="s">
        <v>640</v>
      </c>
    </row>
    <row r="262" ht="12.75">
      <c r="C262" s="27" t="s">
        <v>641</v>
      </c>
    </row>
    <row r="263" ht="12.75">
      <c r="C263" s="27" t="s">
        <v>642</v>
      </c>
    </row>
    <row r="264" ht="12.75">
      <c r="C264" s="27" t="s">
        <v>643</v>
      </c>
    </row>
    <row r="265" ht="12.75">
      <c r="C265" s="27" t="s">
        <v>9</v>
      </c>
    </row>
    <row r="266" ht="12.75">
      <c r="C266" s="27" t="s">
        <v>644</v>
      </c>
    </row>
    <row r="267" ht="12.75">
      <c r="C267" s="27" t="s">
        <v>610</v>
      </c>
    </row>
    <row r="268" ht="12.75">
      <c r="C268" s="27" t="s">
        <v>645</v>
      </c>
    </row>
    <row r="269" ht="12.75">
      <c r="C269" s="27" t="s">
        <v>646</v>
      </c>
    </row>
    <row r="270" ht="12.75">
      <c r="C270" s="27" t="s">
        <v>647</v>
      </c>
    </row>
    <row r="271" ht="12.75">
      <c r="C271" s="27" t="s">
        <v>648</v>
      </c>
    </row>
    <row r="272" ht="12.75">
      <c r="C272" s="27" t="s">
        <v>649</v>
      </c>
    </row>
    <row r="273" ht="12.75">
      <c r="C273" s="27" t="s">
        <v>650</v>
      </c>
    </row>
    <row r="274" ht="12.75">
      <c r="C274" s="27" t="s">
        <v>651</v>
      </c>
    </row>
    <row r="275" ht="12.75">
      <c r="C275" s="27" t="s">
        <v>652</v>
      </c>
    </row>
    <row r="276" ht="12.75">
      <c r="C276" s="27" t="s">
        <v>653</v>
      </c>
    </row>
    <row r="277" ht="12.75">
      <c r="C277" s="27" t="s">
        <v>654</v>
      </c>
    </row>
    <row r="278" ht="12.75">
      <c r="C278" s="27" t="s">
        <v>655</v>
      </c>
    </row>
    <row r="279" ht="12.75">
      <c r="C279" s="27" t="s">
        <v>656</v>
      </c>
    </row>
    <row r="280" ht="12.75">
      <c r="C280" s="27" t="s">
        <v>657</v>
      </c>
    </row>
    <row r="281" ht="12.75">
      <c r="C281" s="27" t="s">
        <v>658</v>
      </c>
    </row>
    <row r="282" ht="12.75">
      <c r="C282" s="27" t="s">
        <v>659</v>
      </c>
    </row>
    <row r="283" ht="12.75">
      <c r="C283" s="27" t="s">
        <v>660</v>
      </c>
    </row>
    <row r="284" ht="12.75">
      <c r="C284" s="27" t="s">
        <v>661</v>
      </c>
    </row>
    <row r="285" ht="12.75">
      <c r="C285" s="27" t="s">
        <v>662</v>
      </c>
    </row>
    <row r="286" ht="12.75">
      <c r="C286" s="27" t="s">
        <v>663</v>
      </c>
    </row>
    <row r="287" ht="12.75">
      <c r="C287" s="27" t="s">
        <v>664</v>
      </c>
    </row>
    <row r="288" ht="12.75">
      <c r="C288" s="27" t="s">
        <v>665</v>
      </c>
    </row>
    <row r="289" ht="12.75">
      <c r="C289" s="27" t="s">
        <v>666</v>
      </c>
    </row>
    <row r="290" ht="12.75">
      <c r="C290" s="27" t="s">
        <v>667</v>
      </c>
    </row>
    <row r="291" ht="12.75">
      <c r="C291" s="27" t="s">
        <v>668</v>
      </c>
    </row>
    <row r="292" ht="12.75">
      <c r="C292" s="27" t="s">
        <v>669</v>
      </c>
    </row>
    <row r="293" ht="12.75">
      <c r="C293" s="27" t="s">
        <v>670</v>
      </c>
    </row>
    <row r="294" ht="12.75">
      <c r="C294" s="27" t="s">
        <v>671</v>
      </c>
    </row>
    <row r="295" ht="12.75">
      <c r="C295" s="27" t="s">
        <v>672</v>
      </c>
    </row>
    <row r="296" ht="12.75">
      <c r="C296" s="27" t="s">
        <v>673</v>
      </c>
    </row>
    <row r="297" ht="12.75">
      <c r="C297" s="27" t="s">
        <v>674</v>
      </c>
    </row>
    <row r="298" ht="12.75">
      <c r="C298" s="27" t="s">
        <v>675</v>
      </c>
    </row>
    <row r="299" ht="12.75">
      <c r="C299" s="27" t="s">
        <v>676</v>
      </c>
    </row>
    <row r="300" ht="12.75">
      <c r="C300" s="27" t="s">
        <v>677</v>
      </c>
    </row>
    <row r="301" ht="12.75">
      <c r="C301" s="27" t="s">
        <v>678</v>
      </c>
    </row>
    <row r="302" ht="12.75">
      <c r="C302" s="27" t="s">
        <v>10</v>
      </c>
    </row>
    <row r="303" ht="12.75">
      <c r="C303" s="27" t="s">
        <v>679</v>
      </c>
    </row>
    <row r="304" ht="12.75">
      <c r="C304" s="27" t="s">
        <v>680</v>
      </c>
    </row>
    <row r="305" ht="12.75">
      <c r="C305" s="27" t="s">
        <v>681</v>
      </c>
    </row>
    <row r="306" ht="12.75">
      <c r="C306" s="27" t="s">
        <v>682</v>
      </c>
    </row>
    <row r="307" ht="12.75">
      <c r="C307" s="27" t="s">
        <v>683</v>
      </c>
    </row>
    <row r="308" ht="12.75">
      <c r="C308" s="27" t="s">
        <v>684</v>
      </c>
    </row>
    <row r="309" ht="12.75">
      <c r="C309" s="27" t="s">
        <v>685</v>
      </c>
    </row>
    <row r="310" ht="12.75">
      <c r="C310" s="27" t="s">
        <v>686</v>
      </c>
    </row>
    <row r="311" ht="12.75">
      <c r="C311" s="27" t="s">
        <v>687</v>
      </c>
    </row>
    <row r="312" ht="12.75">
      <c r="C312" s="27" t="s">
        <v>688</v>
      </c>
    </row>
    <row r="313" ht="12.75">
      <c r="C313" s="27" t="s">
        <v>689</v>
      </c>
    </row>
    <row r="314" ht="12.75">
      <c r="C314" s="27" t="s">
        <v>690</v>
      </c>
    </row>
    <row r="315" ht="12.75">
      <c r="C315" s="27" t="s">
        <v>691</v>
      </c>
    </row>
    <row r="316" ht="12.75">
      <c r="C316" s="27" t="s">
        <v>692</v>
      </c>
    </row>
    <row r="317" ht="12.75">
      <c r="C317" s="27" t="s">
        <v>779</v>
      </c>
    </row>
    <row r="318" ht="12.75">
      <c r="C318" s="25" t="s">
        <v>693</v>
      </c>
    </row>
    <row r="319" ht="12.75">
      <c r="C319" s="25" t="s">
        <v>694</v>
      </c>
    </row>
    <row r="320" ht="12.75">
      <c r="C320" s="25" t="s">
        <v>695</v>
      </c>
    </row>
    <row r="321" ht="12.75">
      <c r="C321" s="25" t="s">
        <v>696</v>
      </c>
    </row>
    <row r="322" ht="12.75">
      <c r="C322" s="25" t="s">
        <v>697</v>
      </c>
    </row>
    <row r="323" ht="12.75">
      <c r="C323" s="25" t="s">
        <v>698</v>
      </c>
    </row>
    <row r="324" ht="12.75">
      <c r="C324" s="25" t="s">
        <v>699</v>
      </c>
    </row>
    <row r="325" ht="12.75">
      <c r="C325" s="25" t="s">
        <v>700</v>
      </c>
    </row>
    <row r="326" ht="12.75">
      <c r="C326" s="25" t="s">
        <v>701</v>
      </c>
    </row>
    <row r="327" ht="12.75">
      <c r="C327" s="25" t="s">
        <v>702</v>
      </c>
    </row>
    <row r="328" ht="12.75">
      <c r="C328" s="25" t="s">
        <v>703</v>
      </c>
    </row>
    <row r="329" ht="12.75">
      <c r="C329" s="25" t="s">
        <v>704</v>
      </c>
    </row>
    <row r="330" ht="12.75">
      <c r="C330" s="25" t="s">
        <v>705</v>
      </c>
    </row>
    <row r="331" ht="12.75">
      <c r="C331" s="25" t="s">
        <v>706</v>
      </c>
    </row>
    <row r="332" ht="12.75">
      <c r="C332" s="25" t="s">
        <v>707</v>
      </c>
    </row>
    <row r="333" ht="12.75">
      <c r="C333" s="25" t="s">
        <v>708</v>
      </c>
    </row>
    <row r="334" ht="12.75">
      <c r="C334" s="25" t="s">
        <v>709</v>
      </c>
    </row>
    <row r="335" ht="12.75">
      <c r="C335" s="25" t="s">
        <v>710</v>
      </c>
    </row>
    <row r="336" ht="12.75">
      <c r="C336" s="25" t="s">
        <v>711</v>
      </c>
    </row>
    <row r="337" ht="12.75">
      <c r="C337" s="25" t="s">
        <v>712</v>
      </c>
    </row>
    <row r="338" ht="12.75">
      <c r="C338" s="25" t="s">
        <v>713</v>
      </c>
    </row>
    <row r="339" ht="12.75">
      <c r="C339" s="27" t="s">
        <v>260</v>
      </c>
    </row>
    <row r="340" ht="12.75">
      <c r="C340" s="27" t="s">
        <v>714</v>
      </c>
    </row>
    <row r="341" ht="12.75">
      <c r="C341" s="27" t="s">
        <v>715</v>
      </c>
    </row>
    <row r="342" ht="12.75">
      <c r="C342" s="27" t="s">
        <v>716</v>
      </c>
    </row>
    <row r="343" ht="12.75">
      <c r="C343" s="27" t="s">
        <v>717</v>
      </c>
    </row>
    <row r="344" ht="12.75">
      <c r="C344" s="27" t="s">
        <v>536</v>
      </c>
    </row>
    <row r="345" ht="12.75">
      <c r="C345" s="27" t="s">
        <v>718</v>
      </c>
    </row>
    <row r="346" ht="12.75">
      <c r="C346" s="27" t="s">
        <v>719</v>
      </c>
    </row>
    <row r="347" ht="12.75">
      <c r="C347" s="27" t="s">
        <v>720</v>
      </c>
    </row>
    <row r="348" ht="12.75">
      <c r="C348" s="27" t="s">
        <v>721</v>
      </c>
    </row>
    <row r="349" ht="12.75">
      <c r="C349" s="27" t="s">
        <v>722</v>
      </c>
    </row>
    <row r="350" ht="12.75">
      <c r="C350" s="27" t="s">
        <v>723</v>
      </c>
    </row>
    <row r="351" ht="12.75">
      <c r="C351" s="27" t="s">
        <v>724</v>
      </c>
    </row>
    <row r="352" ht="12.75">
      <c r="C352" s="27" t="s">
        <v>725</v>
      </c>
    </row>
    <row r="353" ht="12.75">
      <c r="C353" s="27" t="s">
        <v>726</v>
      </c>
    </row>
    <row r="354" ht="12.75">
      <c r="C354" s="27" t="s">
        <v>727</v>
      </c>
    </row>
    <row r="355" ht="12.75">
      <c r="C355" s="27" t="s">
        <v>728</v>
      </c>
    </row>
    <row r="356" ht="12.75">
      <c r="C356" s="27" t="s">
        <v>729</v>
      </c>
    </row>
    <row r="357" ht="12.75">
      <c r="C357" s="27" t="s">
        <v>730</v>
      </c>
    </row>
    <row r="358" ht="12.75">
      <c r="C358" s="27" t="s">
        <v>731</v>
      </c>
    </row>
    <row r="359" ht="12.75">
      <c r="C359" s="27" t="s">
        <v>732</v>
      </c>
    </row>
    <row r="360" ht="12.75">
      <c r="C360" s="27" t="s">
        <v>552</v>
      </c>
    </row>
    <row r="361" ht="12.75">
      <c r="C361" s="27" t="s">
        <v>733</v>
      </c>
    </row>
    <row r="362" ht="12.75">
      <c r="C362" s="27" t="s">
        <v>734</v>
      </c>
    </row>
    <row r="363" ht="12.75">
      <c r="C363" s="27" t="s">
        <v>735</v>
      </c>
    </row>
    <row r="364" ht="12.75">
      <c r="C364" s="27" t="s">
        <v>736</v>
      </c>
    </row>
    <row r="365" ht="12.75">
      <c r="C365" s="27" t="s">
        <v>737</v>
      </c>
    </row>
    <row r="366" ht="12.75">
      <c r="C366" s="27" t="s">
        <v>738</v>
      </c>
    </row>
    <row r="367" ht="12.75">
      <c r="C367" s="27" t="s">
        <v>739</v>
      </c>
    </row>
    <row r="368" ht="12.75">
      <c r="C368" s="27" t="s">
        <v>418</v>
      </c>
    </row>
    <row r="369" ht="12.75">
      <c r="C369" s="27" t="s">
        <v>740</v>
      </c>
    </row>
    <row r="370" ht="12.75">
      <c r="C370" s="27" t="s">
        <v>741</v>
      </c>
    </row>
    <row r="371" ht="12.75">
      <c r="C371" s="27" t="s">
        <v>742</v>
      </c>
    </row>
    <row r="372" ht="12.75">
      <c r="C372" s="27" t="s">
        <v>743</v>
      </c>
    </row>
    <row r="373" ht="12.75">
      <c r="C373" s="27" t="s">
        <v>744</v>
      </c>
    </row>
    <row r="374" ht="12.75">
      <c r="C374" s="27" t="s">
        <v>745</v>
      </c>
    </row>
    <row r="375" ht="12.75">
      <c r="C375" s="27" t="s">
        <v>11</v>
      </c>
    </row>
    <row r="376" ht="12.75">
      <c r="C376" s="27" t="s">
        <v>746</v>
      </c>
    </row>
    <row r="377" ht="12.75">
      <c r="C377" s="27" t="s">
        <v>747</v>
      </c>
    </row>
    <row r="378" ht="12.75">
      <c r="C378" s="27" t="s">
        <v>748</v>
      </c>
    </row>
    <row r="379" ht="12.75">
      <c r="C379" s="27" t="s">
        <v>749</v>
      </c>
    </row>
    <row r="380" ht="12.75">
      <c r="C380" s="27" t="s">
        <v>750</v>
      </c>
    </row>
    <row r="381" ht="12.75">
      <c r="C381" s="27" t="s">
        <v>751</v>
      </c>
    </row>
    <row r="382" ht="12.75">
      <c r="C382" s="27" t="s">
        <v>752</v>
      </c>
    </row>
    <row r="383" ht="12.75">
      <c r="C383" s="27" t="s">
        <v>753</v>
      </c>
    </row>
    <row r="384" ht="12.75">
      <c r="C384" s="27" t="s">
        <v>754</v>
      </c>
    </row>
    <row r="385" ht="12.75">
      <c r="C385" s="27" t="s">
        <v>755</v>
      </c>
    </row>
    <row r="386" ht="12.75">
      <c r="C386" s="27" t="s">
        <v>756</v>
      </c>
    </row>
    <row r="387" ht="12.75">
      <c r="C387" s="27" t="s">
        <v>757</v>
      </c>
    </row>
    <row r="388" ht="12.75">
      <c r="C388" s="27" t="s">
        <v>758</v>
      </c>
    </row>
    <row r="389" ht="12.75">
      <c r="C389" s="27" t="s">
        <v>759</v>
      </c>
    </row>
    <row r="390" ht="12.75">
      <c r="C390" s="27" t="s">
        <v>760</v>
      </c>
    </row>
    <row r="391" ht="12.75">
      <c r="C391" s="27" t="s">
        <v>761</v>
      </c>
    </row>
    <row r="392" ht="12.75">
      <c r="C392" s="27" t="s">
        <v>762</v>
      </c>
    </row>
    <row r="393" ht="12.75">
      <c r="C393" s="27" t="s">
        <v>763</v>
      </c>
    </row>
    <row r="394" ht="12.75">
      <c r="C394" s="27" t="s">
        <v>764</v>
      </c>
    </row>
    <row r="395" ht="12.75">
      <c r="C395" s="27" t="s">
        <v>765</v>
      </c>
    </row>
    <row r="396" ht="12.75">
      <c r="C396" s="27" t="s">
        <v>766</v>
      </c>
    </row>
  </sheetData>
  <sheetProtection password="C2CC" sheet="1" objects="1" scenarios="1"/>
  <mergeCells count="2">
    <mergeCell ref="AA6:AV6"/>
    <mergeCell ref="AA10:AV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D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6384" width="9.140625" style="26" customWidth="1"/>
  </cols>
  <sheetData>
    <row r="1" spans="1:4" ht="12.75">
      <c r="A1" s="26" t="s">
        <v>394</v>
      </c>
      <c r="B1" s="26" t="s">
        <v>79</v>
      </c>
      <c r="C1" s="26" t="s">
        <v>395</v>
      </c>
      <c r="D1" s="26" t="s">
        <v>396</v>
      </c>
    </row>
    <row r="2" spans="1:4" ht="12.75">
      <c r="A2" s="26" t="s">
        <v>810</v>
      </c>
      <c r="B2" s="26" t="s">
        <v>811</v>
      </c>
      <c r="C2" s="26" t="s">
        <v>397</v>
      </c>
      <c r="D2" s="26" t="s">
        <v>812</v>
      </c>
    </row>
  </sheetData>
  <sheetProtection password="C2CC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PEFS 2007 wer. 2.0</dc:title>
  <dc:subject/>
  <dc:creator>Grzegorz Mośny</dc:creator>
  <cp:keywords/>
  <dc:description/>
  <cp:lastModifiedBy>szymanskir</cp:lastModifiedBy>
  <cp:lastPrinted>2009-07-10T12:29:56Z</cp:lastPrinted>
  <dcterms:created xsi:type="dcterms:W3CDTF">2004-05-18T13:49:53Z</dcterms:created>
  <dcterms:modified xsi:type="dcterms:W3CDTF">2009-10-08T12:27:46Z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brano">
    <vt:lpwstr>157</vt:lpwstr>
  </property>
  <property fmtid="{D5CDD505-2E9C-101B-9397-08002B2CF9AE}" pid="3" name="KategoriaBW">
    <vt:lpwstr>;#&lt;span title=""&gt;(KL) PEFS2007&lt;/span&gt;;#/4/135/222/278/;#</vt:lpwstr>
  </property>
  <property fmtid="{D5CDD505-2E9C-101B-9397-08002B2CF9AE}" pid="4" name="ContentType">
    <vt:lpwstr>DokumentBW</vt:lpwstr>
  </property>
  <property fmtid="{D5CDD505-2E9C-101B-9397-08002B2CF9AE}" pid="5" name="Słowa kluczowe">
    <vt:lpwstr>Formularz PEFS 2007 </vt:lpwstr>
  </property>
  <property fmtid="{D5CDD505-2E9C-101B-9397-08002B2CF9AE}" pid="6" name="Opis dokumentu">
    <vt:lpwstr>Narzędzie do zbierania danych uczestników projektów w ramach PO KL</vt:lpwstr>
  </property>
  <property fmtid="{D5CDD505-2E9C-101B-9397-08002B2CF9AE}" pid="7" name="Linki">
    <vt:lpwstr/>
  </property>
</Properties>
</file>